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Yakuzaishi\薬剤部共有フォルダ\Desktop\向こうのデスクトップ\【重要】薬剤部業務マニュアル・業務資料\薬剤部内会議議事録（朝礼・全体）\がん関連件数アップWG\"/>
    </mc:Choice>
  </mc:AlternateContent>
  <xr:revisionPtr revIDLastSave="0" documentId="13_ncr:1_{72C3DEB9-4952-413D-AA93-A4B2BFC492B7}" xr6:coauthVersionLast="47" xr6:coauthVersionMax="47" xr10:uidLastSave="{00000000-0000-0000-0000-000000000000}"/>
  <bookViews>
    <workbookView xWindow="-120" yWindow="-120" windowWidth="21840" windowHeight="13140" activeTab="1" xr2:uid="{FE1B82A7-401F-4657-89CA-91547E79CD4A}"/>
  </bookViews>
  <sheets>
    <sheet name="情報提供書 (がん)" sheetId="12" r:id="rId1"/>
    <sheet name="副作用チェックシート" sheetId="11" r:id="rId2"/>
  </sheets>
  <definedNames>
    <definedName name="_xlnm.Print_Area" localSheetId="1">副作用チェックシート!$A$1:$AC$61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24" i="12" l="1"/>
  <c r="S23" i="12"/>
  <c r="I23" i="12"/>
  <c r="A23" i="12"/>
  <c r="R21" i="12"/>
  <c r="X21" i="12"/>
  <c r="U21" i="12"/>
  <c r="H30" i="12"/>
  <c r="L21" i="12"/>
  <c r="I21" i="12"/>
  <c r="E21" i="12"/>
  <c r="D13" i="12"/>
  <c r="H18" i="12"/>
  <c r="N30" i="12"/>
  <c r="A62" i="12"/>
  <c r="D55" i="12"/>
  <c r="A55" i="12"/>
  <c r="J53" i="12"/>
  <c r="G53" i="12"/>
  <c r="D53" i="12"/>
  <c r="A53" i="12"/>
  <c r="K51" i="12"/>
  <c r="G51" i="12"/>
  <c r="D51" i="12"/>
  <c r="A51" i="12"/>
  <c r="K48" i="12"/>
  <c r="A57" i="12"/>
  <c r="K46" i="12"/>
  <c r="K44" i="12"/>
  <c r="K42" i="12"/>
  <c r="K40" i="12"/>
  <c r="K38" i="12"/>
  <c r="K36" i="12"/>
  <c r="K34" i="12"/>
  <c r="K32" i="12"/>
  <c r="K30" i="12"/>
  <c r="H48" i="12"/>
  <c r="H46" i="12"/>
  <c r="H36" i="12"/>
  <c r="H44" i="12"/>
  <c r="H42" i="12"/>
  <c r="H40" i="12"/>
  <c r="H38" i="12"/>
  <c r="H34" i="12"/>
  <c r="H32" i="12"/>
  <c r="E30" i="12"/>
  <c r="E48" i="12"/>
  <c r="E46" i="12"/>
  <c r="E44" i="12"/>
  <c r="E42" i="12"/>
  <c r="E40" i="12"/>
  <c r="E38" i="12"/>
  <c r="E36" i="12"/>
  <c r="E34" i="12"/>
  <c r="E32" i="12"/>
</calcChain>
</file>

<file path=xl/sharedStrings.xml><?xml version="1.0" encoding="utf-8"?>
<sst xmlns="http://schemas.openxmlformats.org/spreadsheetml/2006/main" count="91" uniqueCount="69">
  <si>
    <t>嘔吐はありましたか？</t>
    <rPh sb="0" eb="2">
      <t>オウト</t>
    </rPh>
    <phoneticPr fontId="1"/>
  </si>
  <si>
    <t>●</t>
    <phoneticPr fontId="1"/>
  </si>
  <si>
    <t>あてはまるものにチェックして下さい</t>
    <rPh sb="14" eb="15">
      <t>クダ</t>
    </rPh>
    <phoneticPr fontId="1"/>
  </si>
  <si>
    <t>その他に気になっている症状があれば</t>
    <rPh sb="2" eb="3">
      <t>ホカ</t>
    </rPh>
    <rPh sb="4" eb="5">
      <t>キ</t>
    </rPh>
    <rPh sb="11" eb="13">
      <t>ショウジョウ</t>
    </rPh>
    <phoneticPr fontId="1"/>
  </si>
  <si>
    <t>下記に記載して下さい</t>
    <rPh sb="0" eb="2">
      <t>カキ</t>
    </rPh>
    <rPh sb="3" eb="5">
      <t>キサイ</t>
    </rPh>
    <rPh sb="7" eb="8">
      <t>クダ</t>
    </rPh>
    <phoneticPr fontId="1"/>
  </si>
  <si>
    <t>食欲不振はありましたか？</t>
    <rPh sb="0" eb="2">
      <t>ショクヨク</t>
    </rPh>
    <rPh sb="2" eb="4">
      <t>フシン</t>
    </rPh>
    <phoneticPr fontId="1"/>
  </si>
  <si>
    <t>吐き気はありましたか？</t>
    <rPh sb="0" eb="1">
      <t>ハ</t>
    </rPh>
    <rPh sb="2" eb="3">
      <t>ケ</t>
    </rPh>
    <phoneticPr fontId="1"/>
  </si>
  <si>
    <t>口内炎はありましたか？</t>
    <rPh sb="0" eb="2">
      <t>コウナイ</t>
    </rPh>
    <rPh sb="2" eb="3">
      <t>エン</t>
    </rPh>
    <phoneticPr fontId="1"/>
  </si>
  <si>
    <t>味覚に変化はありましたか？</t>
    <rPh sb="0" eb="2">
      <t>ミカク</t>
    </rPh>
    <rPh sb="3" eb="5">
      <t>ヘンカ</t>
    </rPh>
    <phoneticPr fontId="1"/>
  </si>
  <si>
    <t>下痢はありましたか？</t>
    <rPh sb="0" eb="2">
      <t>ゲリ</t>
    </rPh>
    <phoneticPr fontId="1"/>
  </si>
  <si>
    <t>便秘はありましたか？</t>
    <rPh sb="0" eb="2">
      <t>ベンピ</t>
    </rPh>
    <phoneticPr fontId="1"/>
  </si>
  <si>
    <t>倦怠感、だるさはありましたか？</t>
    <rPh sb="0" eb="3">
      <t>ケンタイカン</t>
    </rPh>
    <phoneticPr fontId="1"/>
  </si>
  <si>
    <t>手足のしびれはありましたか？</t>
    <rPh sb="0" eb="2">
      <t>テアシ</t>
    </rPh>
    <phoneticPr fontId="1"/>
  </si>
  <si>
    <t>浮腫、むくみはありましたか？</t>
    <rPh sb="0" eb="2">
      <t>フシュ</t>
    </rPh>
    <phoneticPr fontId="1"/>
  </si>
  <si>
    <t>前回投与日から今日までの症状についてチェックしてください。</t>
    <rPh sb="0" eb="2">
      <t>ゼンカイ</t>
    </rPh>
    <rPh sb="2" eb="5">
      <t>トウヨビ</t>
    </rPh>
    <rPh sb="7" eb="9">
      <t>キョウ</t>
    </rPh>
    <rPh sb="12" eb="14">
      <t>ショウジョウ</t>
    </rPh>
    <phoneticPr fontId="1"/>
  </si>
  <si>
    <t>気になる症状がありましたか？</t>
    <rPh sb="0" eb="1">
      <t>キ</t>
    </rPh>
    <rPh sb="4" eb="6">
      <t>ショウジョウ</t>
    </rPh>
    <phoneticPr fontId="1"/>
  </si>
  <si>
    <t>◆</t>
    <phoneticPr fontId="1"/>
  </si>
  <si>
    <t>⇒確認は以上です</t>
    <rPh sb="1" eb="3">
      <t>カクニン</t>
    </rPh>
    <rPh sb="4" eb="6">
      <t>イジョウ</t>
    </rPh>
    <phoneticPr fontId="1"/>
  </si>
  <si>
    <t>⇒症状について下記の質問にお答えください</t>
    <rPh sb="1" eb="3">
      <t>ショウジョウ</t>
    </rPh>
    <rPh sb="7" eb="9">
      <t>カキ</t>
    </rPh>
    <rPh sb="10" eb="12">
      <t>シツモン</t>
    </rPh>
    <rPh sb="14" eb="15">
      <t>コタ</t>
    </rPh>
    <phoneticPr fontId="1"/>
  </si>
  <si>
    <t>市立岸和田市民病院　地域医療連携室宛</t>
    <rPh sb="0" eb="9">
      <t>シリツキシワダシミンビョウイン</t>
    </rPh>
    <rPh sb="10" eb="14">
      <t>チイキイリョウ</t>
    </rPh>
    <rPh sb="14" eb="17">
      <t>レンケイシツ</t>
    </rPh>
    <rPh sb="17" eb="18">
      <t>ア</t>
    </rPh>
    <phoneticPr fontId="1"/>
  </si>
  <si>
    <t>FAX:072-441-8811</t>
    <phoneticPr fontId="1"/>
  </si>
  <si>
    <t>服薬情報提供書（外来がん薬物療法）</t>
    <rPh sb="0" eb="4">
      <t>フクヤクジョウホウ</t>
    </rPh>
    <rPh sb="4" eb="7">
      <t>テイキョウショ</t>
    </rPh>
    <rPh sb="8" eb="10">
      <t>ガイライ</t>
    </rPh>
    <rPh sb="12" eb="16">
      <t>ヤクブツリョウホウ</t>
    </rPh>
    <phoneticPr fontId="1"/>
  </si>
  <si>
    <t>がん薬物療法において「即時性は低い情報であるが情報提供した方が望ましい」と判断される内容を報告して下さい。
情報提供書は疑義照会には使用できません。即時性の高い内容は疑義照会票を使用して下さい。
主治医へ情報提供することに関して患者の同意を得た上で報告して下さい。</t>
    <rPh sb="2" eb="6">
      <t>ヤクブツリョウホウ</t>
    </rPh>
    <phoneticPr fontId="1"/>
  </si>
  <si>
    <t>処方医
(担当医)</t>
    <rPh sb="0" eb="3">
      <t>ショホウイ</t>
    </rPh>
    <rPh sb="5" eb="8">
      <t>タントウイ</t>
    </rPh>
    <phoneticPr fontId="1"/>
  </si>
  <si>
    <t>報告日</t>
    <rPh sb="0" eb="3">
      <t>ホウコクビ</t>
    </rPh>
    <phoneticPr fontId="1"/>
  </si>
  <si>
    <t>患者名</t>
    <rPh sb="0" eb="3">
      <t>カンジャメイ</t>
    </rPh>
    <phoneticPr fontId="1"/>
  </si>
  <si>
    <t>処方箋
発行日</t>
    <rPh sb="0" eb="3">
      <t>ショホウセン</t>
    </rPh>
    <rPh sb="4" eb="7">
      <t>ハッコウビ</t>
    </rPh>
    <phoneticPr fontId="1"/>
  </si>
  <si>
    <t>生年月日</t>
    <rPh sb="0" eb="4">
      <t>セイネンガッピ</t>
    </rPh>
    <phoneticPr fontId="1"/>
  </si>
  <si>
    <t>保険薬局名</t>
    <rPh sb="0" eb="2">
      <t>ホケン</t>
    </rPh>
    <rPh sb="2" eb="4">
      <t>ヤッキョク</t>
    </rPh>
    <rPh sb="4" eb="5">
      <t>メイ</t>
    </rPh>
    <phoneticPr fontId="1"/>
  </si>
  <si>
    <t>薬剤師</t>
    <rPh sb="0" eb="3">
      <t>ヤクザイシ</t>
    </rPh>
    <phoneticPr fontId="1"/>
  </si>
  <si>
    <r>
      <t>患者番号</t>
    </r>
    <r>
      <rPr>
        <sz val="6"/>
        <color theme="1"/>
        <rFont val="ＭＳ Ｐ明朝"/>
        <family val="1"/>
        <charset val="128"/>
      </rPr>
      <t xml:space="preserve">
※処方箋の備考に記載の7桁の番号</t>
    </r>
    <rPh sb="0" eb="2">
      <t>カンジャ</t>
    </rPh>
    <rPh sb="2" eb="4">
      <t>バンゴウ</t>
    </rPh>
    <rPh sb="6" eb="9">
      <t>ショホウセン</t>
    </rPh>
    <rPh sb="10" eb="12">
      <t>ビコウ</t>
    </rPh>
    <rPh sb="13" eb="15">
      <t>キサイ</t>
    </rPh>
    <rPh sb="17" eb="18">
      <t>ケタ</t>
    </rPh>
    <rPh sb="19" eb="21">
      <t>バンゴウ</t>
    </rPh>
    <phoneticPr fontId="1"/>
  </si>
  <si>
    <t>薬局
電話番号</t>
    <rPh sb="0" eb="2">
      <t>ヤッキョク</t>
    </rPh>
    <rPh sb="3" eb="5">
      <t>デンワ</t>
    </rPh>
    <rPh sb="5" eb="7">
      <t>バンゴウ</t>
    </rPh>
    <phoneticPr fontId="1"/>
  </si>
  <si>
    <t>薬局
FAX番号</t>
    <rPh sb="0" eb="2">
      <t>ヤッキョク</t>
    </rPh>
    <rPh sb="6" eb="8">
      <t>バンゴウ</t>
    </rPh>
    <phoneticPr fontId="1"/>
  </si>
  <si>
    <t>聞き取り日</t>
    <rPh sb="0" eb="1">
      <t>キ</t>
    </rPh>
    <rPh sb="2" eb="3">
      <t>ト</t>
    </rPh>
    <rPh sb="4" eb="5">
      <t>ビ</t>
    </rPh>
    <phoneticPr fontId="1"/>
  </si>
  <si>
    <t>対応者</t>
    <rPh sb="0" eb="3">
      <t>タイオウシャ</t>
    </rPh>
    <phoneticPr fontId="1"/>
  </si>
  <si>
    <t>服薬状況</t>
    <rPh sb="0" eb="4">
      <t>フクヤクジョウキョウ</t>
    </rPh>
    <phoneticPr fontId="1"/>
  </si>
  <si>
    <t>主な副作用</t>
    <rPh sb="0" eb="1">
      <t>オモ</t>
    </rPh>
    <rPh sb="2" eb="5">
      <t>フクサヨウ</t>
    </rPh>
    <phoneticPr fontId="1"/>
  </si>
  <si>
    <t>発現状況</t>
    <rPh sb="0" eb="4">
      <t>ハツゲンジョウキョウ</t>
    </rPh>
    <phoneticPr fontId="1"/>
  </si>
  <si>
    <t>詳細</t>
    <rPh sb="0" eb="2">
      <t>ショウサイ</t>
    </rPh>
    <phoneticPr fontId="1"/>
  </si>
  <si>
    <t>食欲不振</t>
    <rPh sb="0" eb="4">
      <t>ショクヨクフシン</t>
    </rPh>
    <phoneticPr fontId="1"/>
  </si>
  <si>
    <t>悪心</t>
    <rPh sb="0" eb="2">
      <t>オシン</t>
    </rPh>
    <phoneticPr fontId="1"/>
  </si>
  <si>
    <t>嘔吐</t>
    <rPh sb="0" eb="2">
      <t>オウト</t>
    </rPh>
    <phoneticPr fontId="1"/>
  </si>
  <si>
    <t>口内炎</t>
    <rPh sb="0" eb="3">
      <t>コウナイエン</t>
    </rPh>
    <phoneticPr fontId="1"/>
  </si>
  <si>
    <t>味覚異常</t>
    <rPh sb="0" eb="4">
      <t>ミカクイジョウ</t>
    </rPh>
    <phoneticPr fontId="1"/>
  </si>
  <si>
    <t>下痢</t>
    <rPh sb="0" eb="2">
      <t>ゲリ</t>
    </rPh>
    <phoneticPr fontId="1"/>
  </si>
  <si>
    <t>便秘</t>
    <rPh sb="0" eb="2">
      <t>ベンピ</t>
    </rPh>
    <phoneticPr fontId="1"/>
  </si>
  <si>
    <t>倦怠感</t>
    <rPh sb="0" eb="3">
      <t>ケンタイカン</t>
    </rPh>
    <phoneticPr fontId="1"/>
  </si>
  <si>
    <t>浮腫</t>
    <rPh sb="0" eb="2">
      <t>フシュ</t>
    </rPh>
    <phoneticPr fontId="1"/>
  </si>
  <si>
    <t>しびれ</t>
    <phoneticPr fontId="1"/>
  </si>
  <si>
    <t>≪提案≫</t>
    <rPh sb="1" eb="3">
      <t>テイアン</t>
    </rPh>
    <phoneticPr fontId="1"/>
  </si>
  <si>
    <t>その他の症状</t>
    <rPh sb="2" eb="3">
      <t>タ</t>
    </rPh>
    <rPh sb="4" eb="6">
      <t>ショウジョウ</t>
    </rPh>
    <phoneticPr fontId="1"/>
  </si>
  <si>
    <t>●副作用詳細</t>
    <rPh sb="1" eb="4">
      <t>フクサヨウ</t>
    </rPh>
    <rPh sb="4" eb="6">
      <t>ショウサイ</t>
    </rPh>
    <phoneticPr fontId="1"/>
  </si>
  <si>
    <t>●提案</t>
    <rPh sb="1" eb="3">
      <t>テイアン</t>
    </rPh>
    <phoneticPr fontId="1"/>
  </si>
  <si>
    <t>第3版</t>
    <rPh sb="0" eb="1">
      <t>ダイ</t>
    </rPh>
    <rPh sb="2" eb="3">
      <t>ハン</t>
    </rPh>
    <phoneticPr fontId="1"/>
  </si>
  <si>
    <t>□良好　　　□不良</t>
    <rPh sb="1" eb="3">
      <t>リョウコウ</t>
    </rPh>
    <rPh sb="7" eb="9">
      <t>フリョウ</t>
    </rPh>
    <phoneticPr fontId="1"/>
  </si>
  <si>
    <t>先生</t>
    <rPh sb="0" eb="2">
      <t>センセイ</t>
    </rPh>
    <phoneticPr fontId="1"/>
  </si>
  <si>
    <t>年</t>
    <rPh sb="0" eb="1">
      <t>ネン</t>
    </rPh>
    <phoneticPr fontId="1"/>
  </si>
  <si>
    <t>月</t>
    <rPh sb="0" eb="1">
      <t>ツキ</t>
    </rPh>
    <phoneticPr fontId="1"/>
  </si>
  <si>
    <t>日</t>
    <rPh sb="0" eb="1">
      <t>ニチ</t>
    </rPh>
    <phoneticPr fontId="1"/>
  </si>
  <si>
    <t>月</t>
    <rPh sb="0" eb="1">
      <t>ガツ</t>
    </rPh>
    <phoneticPr fontId="1"/>
  </si>
  <si>
    <t>ID:　　　　</t>
    <phoneticPr fontId="1"/>
  </si>
  <si>
    <t>名前:</t>
    <rPh sb="0" eb="2">
      <t>ナマエ</t>
    </rPh>
    <phoneticPr fontId="1"/>
  </si>
  <si>
    <t>聞き取り日：</t>
    <rPh sb="0" eb="1">
      <t>キ</t>
    </rPh>
    <rPh sb="2" eb="3">
      <t>ト</t>
    </rPh>
    <rPh sb="4" eb="5">
      <t>ビ</t>
    </rPh>
    <phoneticPr fontId="1"/>
  </si>
  <si>
    <t>日</t>
    <rPh sb="0" eb="1">
      <t>ヒ</t>
    </rPh>
    <phoneticPr fontId="1"/>
  </si>
  <si>
    <t>対応者：</t>
    <rPh sb="0" eb="3">
      <t>タイオウシャ</t>
    </rPh>
    <phoneticPr fontId="1"/>
  </si>
  <si>
    <t>（　　　　　　　　　　　　）</t>
    <phoneticPr fontId="1"/>
  </si>
  <si>
    <t>聞き取り方法：</t>
    <rPh sb="0" eb="1">
      <t>キ</t>
    </rPh>
    <rPh sb="2" eb="3">
      <t>ト</t>
    </rPh>
    <rPh sb="4" eb="6">
      <t>ホウホウ</t>
    </rPh>
    <phoneticPr fontId="1"/>
  </si>
  <si>
    <t>（　　　　　　　　　　　　　　　　　　　　　　　　　　　　　　　　　　　　　　　　　　　　　　　　　　　　　　　　　　）</t>
    <phoneticPr fontId="1"/>
  </si>
  <si>
    <t>　科</t>
    <rPh sb="1" eb="2">
      <t>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</si>
</sst>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2"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u/>
      <sz val="11"/>
      <color theme="1"/>
      <name val="メイリオ"/>
      <family val="3"/>
      <charset val="128"/>
    </font>
    <font>
      <u/>
      <sz val="10"/>
      <color theme="1"/>
      <name val="メイリオ"/>
      <family val="3"/>
      <charset val="128"/>
    </font>
    <font>
      <b/>
      <sz val="11"/>
      <color theme="1"/>
      <name val="メイリオ"/>
      <family val="3"/>
      <charset val="128"/>
    </font>
    <font>
      <b/>
      <sz val="16"/>
      <color theme="1"/>
      <name val="メイリオ"/>
      <family val="3"/>
      <charset val="128"/>
    </font>
    <font>
      <sz val="9"/>
      <color rgb="FF000000"/>
      <name val="Meiryo UI"/>
      <family val="3"/>
      <charset val="128"/>
    </font>
    <font>
      <sz val="10"/>
      <color theme="1"/>
      <name val="メイリオ"/>
      <family val="3"/>
      <charset val="128"/>
    </font>
    <font>
      <b/>
      <sz val="12"/>
      <color theme="1"/>
      <name val="ＭＳ Ｐ明朝"/>
      <family val="1"/>
      <charset val="128"/>
    </font>
    <font>
      <sz val="11"/>
      <color theme="1"/>
      <name val="ＭＳ Ｐ明朝"/>
      <family val="1"/>
      <charset val="128"/>
    </font>
    <font>
      <sz val="20"/>
      <color theme="1"/>
      <name val="ＭＳ Ｐ明朝"/>
      <family val="1"/>
      <charset val="128"/>
    </font>
    <font>
      <b/>
      <sz val="20"/>
      <color theme="1"/>
      <name val="ＭＳ Ｐ明朝"/>
      <family val="1"/>
      <charset val="128"/>
    </font>
    <font>
      <sz val="10"/>
      <name val="ＭＳ Ｐ明朝"/>
      <family val="1"/>
      <charset val="128"/>
    </font>
    <font>
      <sz val="10"/>
      <color theme="1"/>
      <name val="ＭＳ Ｐ明朝"/>
      <family val="1"/>
      <charset val="128"/>
    </font>
    <font>
      <sz val="9"/>
      <color theme="1"/>
      <name val="ＭＳ Ｐ明朝"/>
      <family val="1"/>
      <charset val="128"/>
    </font>
    <font>
      <sz val="6"/>
      <color theme="1"/>
      <name val="ＭＳ Ｐ明朝"/>
      <family val="1"/>
      <charset val="128"/>
    </font>
    <font>
      <sz val="11"/>
      <color rgb="FFFF0000"/>
      <name val="HG丸ｺﾞｼｯｸM-PRO"/>
      <family val="3"/>
      <charset val="128"/>
    </font>
    <font>
      <sz val="11"/>
      <name val="ＭＳ Ｐ明朝"/>
      <family val="1"/>
      <charset val="128"/>
    </font>
    <font>
      <sz val="9"/>
      <name val="ＭＳ Ｐ明朝"/>
      <family val="1"/>
      <charset val="128"/>
    </font>
    <font>
      <sz val="12"/>
      <name val="ＭＳ Ｐ明朝"/>
      <family val="1"/>
      <charset val="128"/>
    </font>
    <font>
      <sz val="11"/>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44">
    <border>
      <left/>
      <right/>
      <top/>
      <bottom/>
      <diagonal/>
    </border>
    <border>
      <left/>
      <right style="hair">
        <color auto="1"/>
      </right>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s>
  <cellStyleXfs count="1">
    <xf numFmtId="0" fontId="0" fillId="0" borderId="0">
      <alignment vertical="center"/>
    </xf>
  </cellStyleXfs>
  <cellXfs count="19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Border="1" applyAlignment="1">
      <alignment vertical="center"/>
    </xf>
    <xf numFmtId="0" fontId="2" fillId="0" borderId="0" xfId="0" applyFont="1" applyBorder="1">
      <alignment vertical="center"/>
    </xf>
    <xf numFmtId="0" fontId="5" fillId="0" borderId="0" xfId="0" applyFont="1">
      <alignment vertical="center"/>
    </xf>
    <xf numFmtId="0" fontId="6" fillId="0" borderId="0" xfId="0" applyFont="1">
      <alignment vertical="center"/>
    </xf>
    <xf numFmtId="0" fontId="4" fillId="0" borderId="0" xfId="0" applyFont="1">
      <alignment vertical="center"/>
    </xf>
    <xf numFmtId="0" fontId="2" fillId="0" borderId="0" xfId="0" applyFont="1" applyBorder="1" applyAlignment="1">
      <alignment vertical="top"/>
    </xf>
    <xf numFmtId="0" fontId="2" fillId="2" borderId="0" xfId="0" applyFont="1" applyFill="1">
      <alignment vertical="center"/>
    </xf>
    <xf numFmtId="0" fontId="5" fillId="0" borderId="0" xfId="0" applyFont="1" applyAlignment="1">
      <alignment horizontal="right" vertical="center"/>
    </xf>
    <xf numFmtId="0" fontId="8" fillId="0" borderId="0" xfId="0" applyFont="1">
      <alignment vertical="center"/>
    </xf>
    <xf numFmtId="0" fontId="3" fillId="0" borderId="0" xfId="0" applyFont="1" applyBorder="1">
      <alignment vertical="center"/>
    </xf>
    <xf numFmtId="0" fontId="8" fillId="0" borderId="0" xfId="0" applyFont="1" applyBorder="1" applyAlignment="1">
      <alignment vertical="top"/>
    </xf>
    <xf numFmtId="0" fontId="3" fillId="0" borderId="0" xfId="0" applyFont="1" applyAlignment="1">
      <alignment horizontal="left" vertical="center"/>
    </xf>
    <xf numFmtId="0" fontId="2" fillId="0" borderId="0" xfId="0" applyFont="1" applyFill="1">
      <alignment vertical="center"/>
    </xf>
    <xf numFmtId="0" fontId="10" fillId="0" borderId="0" xfId="0" applyFont="1">
      <alignment vertical="center"/>
    </xf>
    <xf numFmtId="0" fontId="10" fillId="0" borderId="0" xfId="0" applyFont="1" applyAlignment="1">
      <alignment vertical="center" wrapText="1"/>
    </xf>
    <xf numFmtId="0" fontId="10" fillId="0" borderId="0" xfId="0" applyFont="1" applyAlignment="1">
      <alignment vertical="top"/>
    </xf>
    <xf numFmtId="0" fontId="5" fillId="0" borderId="0" xfId="0" applyFont="1" applyAlignment="1">
      <alignment horizontal="left" vertical="center"/>
    </xf>
    <xf numFmtId="0" fontId="5" fillId="0" borderId="0" xfId="0" applyFont="1" applyAlignment="1">
      <alignment horizontal="left" vertical="top"/>
    </xf>
    <xf numFmtId="0" fontId="10" fillId="0" borderId="10" xfId="0" applyFont="1" applyBorder="1" applyAlignment="1">
      <alignment vertical="center"/>
    </xf>
    <xf numFmtId="0" fontId="10" fillId="0" borderId="11" xfId="0" applyFont="1" applyBorder="1" applyAlignment="1">
      <alignment vertical="center"/>
    </xf>
    <xf numFmtId="0" fontId="10" fillId="0" borderId="24" xfId="0" applyFont="1" applyBorder="1" applyAlignment="1">
      <alignment vertical="center"/>
    </xf>
    <xf numFmtId="0" fontId="10" fillId="0" borderId="26" xfId="0" applyFont="1" applyBorder="1" applyAlignment="1">
      <alignment vertical="center"/>
    </xf>
    <xf numFmtId="0" fontId="6" fillId="0" borderId="20" xfId="0" applyFont="1" applyBorder="1">
      <alignment vertical="center"/>
    </xf>
    <xf numFmtId="0" fontId="2" fillId="0" borderId="20" xfId="0" applyFont="1" applyBorder="1">
      <alignment vertical="center"/>
    </xf>
    <xf numFmtId="0" fontId="2" fillId="0" borderId="2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24" xfId="0" applyFont="1" applyBorder="1" applyAlignment="1">
      <alignment vertical="center"/>
    </xf>
    <xf numFmtId="0" fontId="2" fillId="0" borderId="24" xfId="0" applyFont="1" applyBorder="1" applyAlignment="1">
      <alignment horizontal="left" vertical="center"/>
    </xf>
    <xf numFmtId="0" fontId="2" fillId="0" borderId="24" xfId="0" applyFont="1" applyBorder="1">
      <alignment vertical="center"/>
    </xf>
    <xf numFmtId="0" fontId="10" fillId="0" borderId="25"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24" xfId="0" applyFont="1" applyBorder="1" applyAlignment="1">
      <alignment horizontal="center" vertical="center"/>
    </xf>
    <xf numFmtId="0" fontId="10" fillId="0" borderId="26" xfId="0" applyFont="1" applyBorder="1" applyAlignment="1">
      <alignment horizontal="center" vertical="center"/>
    </xf>
    <xf numFmtId="0" fontId="10" fillId="0" borderId="22" xfId="0" applyFont="1" applyBorder="1" applyAlignment="1">
      <alignment horizontal="center" vertical="center"/>
    </xf>
    <xf numFmtId="0" fontId="10" fillId="0" borderId="20" xfId="0" applyFont="1" applyBorder="1" applyAlignment="1">
      <alignment horizontal="center" vertical="center"/>
    </xf>
    <xf numFmtId="0" fontId="10" fillId="0" borderId="21" xfId="0" applyFont="1" applyBorder="1" applyAlignment="1">
      <alignment horizontal="center" vertical="center"/>
    </xf>
    <xf numFmtId="0" fontId="9"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wrapText="1"/>
    </xf>
    <xf numFmtId="0" fontId="13" fillId="0" borderId="0" xfId="0" applyFont="1" applyAlignment="1">
      <alignment horizontal="center" vertical="center"/>
    </xf>
    <xf numFmtId="0" fontId="14" fillId="3" borderId="9"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0" xfId="0" applyFont="1" applyFill="1" applyAlignment="1">
      <alignment horizontal="center" vertical="center" wrapText="1"/>
    </xf>
    <xf numFmtId="0" fontId="14" fillId="3" borderId="15"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4" fillId="3" borderId="20" xfId="0" applyFont="1" applyFill="1" applyBorder="1" applyAlignment="1">
      <alignment horizontal="center" vertical="center" wrapText="1"/>
    </xf>
    <xf numFmtId="0" fontId="14" fillId="3" borderId="21" xfId="0" applyFont="1" applyFill="1" applyBorder="1" applyAlignment="1">
      <alignment horizontal="center" vertical="center" wrapText="1"/>
    </xf>
    <xf numFmtId="0" fontId="10" fillId="3" borderId="13" xfId="0" applyFont="1" applyFill="1" applyBorder="1" applyAlignment="1">
      <alignment horizontal="center" vertical="center"/>
    </xf>
    <xf numFmtId="0" fontId="10" fillId="3" borderId="17" xfId="0" applyFont="1" applyFill="1" applyBorder="1" applyAlignment="1">
      <alignment horizontal="center" vertical="center"/>
    </xf>
    <xf numFmtId="0" fontId="10" fillId="0" borderId="16" xfId="0" applyFont="1" applyBorder="1" applyAlignment="1">
      <alignment horizontal="center" vertical="center"/>
    </xf>
    <xf numFmtId="0" fontId="10" fillId="0" borderId="0" xfId="0" applyFont="1" applyBorder="1" applyAlignment="1">
      <alignment horizontal="center" vertical="center"/>
    </xf>
    <xf numFmtId="0" fontId="10" fillId="0" borderId="15" xfId="0" applyFont="1" applyBorder="1" applyAlignment="1">
      <alignment horizontal="center" vertical="center"/>
    </xf>
    <xf numFmtId="0" fontId="14" fillId="0" borderId="12"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16" xfId="0" applyFont="1" applyBorder="1" applyAlignment="1">
      <alignment horizontal="center" vertical="center" shrinkToFit="1"/>
    </xf>
    <xf numFmtId="0" fontId="14" fillId="0" borderId="0"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10" xfId="0" applyFont="1" applyBorder="1" applyAlignment="1">
      <alignment horizontal="center" vertical="center"/>
    </xf>
    <xf numFmtId="0" fontId="14" fillId="0" borderId="0" xfId="0" applyFont="1" applyBorder="1" applyAlignment="1">
      <alignment horizontal="center" vertical="center"/>
    </xf>
    <xf numFmtId="0" fontId="14" fillId="0" borderId="20" xfId="0" applyFont="1" applyBorder="1" applyAlignment="1">
      <alignment horizontal="center" vertical="center"/>
    </xf>
    <xf numFmtId="0" fontId="10" fillId="3" borderId="23" xfId="0" applyFont="1" applyFill="1" applyBorder="1" applyAlignment="1">
      <alignment horizontal="center" vertical="center"/>
    </xf>
    <xf numFmtId="0" fontId="10" fillId="3" borderId="24" xfId="0" applyFont="1" applyFill="1" applyBorder="1" applyAlignment="1">
      <alignment horizontal="center" vertical="center"/>
    </xf>
    <xf numFmtId="0" fontId="10" fillId="3" borderId="14" xfId="0" applyFont="1" applyFill="1" applyBorder="1" applyAlignment="1">
      <alignment horizontal="center" vertical="center"/>
    </xf>
    <xf numFmtId="0" fontId="10" fillId="3" borderId="0" xfId="0" applyFont="1" applyFill="1" applyAlignment="1">
      <alignment horizontal="center" vertical="center"/>
    </xf>
    <xf numFmtId="0" fontId="14" fillId="3" borderId="17" xfId="0" applyFont="1" applyFill="1" applyBorder="1" applyAlignment="1">
      <alignment horizontal="center" vertical="center" wrapText="1"/>
    </xf>
    <xf numFmtId="0" fontId="14" fillId="3" borderId="27" xfId="0" applyFont="1" applyFill="1" applyBorder="1" applyAlignment="1">
      <alignment horizontal="center" vertical="center"/>
    </xf>
    <xf numFmtId="0" fontId="14" fillId="3" borderId="17" xfId="0" applyFont="1" applyFill="1" applyBorder="1" applyAlignment="1">
      <alignment horizontal="center" vertical="center"/>
    </xf>
    <xf numFmtId="0" fontId="15" fillId="3" borderId="17" xfId="0" applyFont="1" applyFill="1" applyBorder="1" applyAlignment="1">
      <alignment horizontal="center" vertical="center" wrapText="1"/>
    </xf>
    <xf numFmtId="0" fontId="18" fillId="0" borderId="17" xfId="0" applyFont="1" applyBorder="1" applyAlignment="1">
      <alignment horizontal="center" vertical="center"/>
    </xf>
    <xf numFmtId="0" fontId="10" fillId="3" borderId="17" xfId="0" applyFont="1" applyFill="1" applyBorder="1" applyAlignment="1">
      <alignment horizontal="center" vertical="center" wrapText="1"/>
    </xf>
    <xf numFmtId="0" fontId="18" fillId="0" borderId="18" xfId="0" applyFont="1" applyBorder="1" applyAlignment="1">
      <alignment horizontal="center" vertical="center"/>
    </xf>
    <xf numFmtId="176" fontId="11" fillId="0" borderId="25" xfId="0" applyNumberFormat="1" applyFont="1" applyBorder="1" applyAlignment="1">
      <alignment horizontal="center" vertical="center"/>
    </xf>
    <xf numFmtId="176" fontId="11" fillId="0" borderId="24" xfId="0" applyNumberFormat="1" applyFont="1" applyBorder="1" applyAlignment="1">
      <alignment horizontal="center" vertical="center"/>
    </xf>
    <xf numFmtId="176" fontId="11" fillId="0" borderId="16" xfId="0" applyNumberFormat="1" applyFont="1" applyBorder="1" applyAlignment="1">
      <alignment horizontal="center" vertical="center"/>
    </xf>
    <xf numFmtId="176" fontId="11" fillId="0" borderId="0" xfId="0" applyNumberFormat="1" applyFont="1" applyBorder="1" applyAlignment="1">
      <alignment horizontal="center" vertical="center"/>
    </xf>
    <xf numFmtId="176" fontId="11" fillId="0" borderId="22" xfId="0" applyNumberFormat="1" applyFont="1" applyBorder="1" applyAlignment="1">
      <alignment horizontal="center" vertical="center"/>
    </xf>
    <xf numFmtId="176" fontId="11" fillId="0" borderId="20" xfId="0" applyNumberFormat="1" applyFont="1" applyBorder="1" applyAlignment="1">
      <alignment horizontal="center" vertical="center"/>
    </xf>
    <xf numFmtId="0" fontId="10" fillId="0" borderId="0" xfId="0" applyFont="1" applyAlignment="1">
      <alignment horizontal="center" vertical="center"/>
    </xf>
    <xf numFmtId="0" fontId="14" fillId="0" borderId="26" xfId="0" applyFont="1" applyBorder="1" applyAlignment="1">
      <alignment horizontal="center" vertical="center"/>
    </xf>
    <xf numFmtId="0" fontId="14" fillId="0" borderId="21" xfId="0" applyFont="1" applyBorder="1" applyAlignment="1">
      <alignment horizontal="center" vertical="center"/>
    </xf>
    <xf numFmtId="0" fontId="14" fillId="0" borderId="24" xfId="0" applyFont="1" applyBorder="1" applyAlignment="1">
      <alignment horizontal="center" vertical="center"/>
    </xf>
    <xf numFmtId="0" fontId="14" fillId="0" borderId="25" xfId="0" applyFont="1" applyBorder="1" applyAlignment="1">
      <alignment horizontal="center" vertical="center"/>
    </xf>
    <xf numFmtId="0" fontId="14" fillId="0" borderId="22" xfId="0" applyFont="1" applyBorder="1" applyAlignment="1">
      <alignment horizontal="center" vertical="center"/>
    </xf>
    <xf numFmtId="0" fontId="10" fillId="0" borderId="17" xfId="0" applyFont="1" applyBorder="1" applyAlignment="1">
      <alignment horizontal="center" vertical="center"/>
    </xf>
    <xf numFmtId="0" fontId="18" fillId="0" borderId="37" xfId="0" applyFont="1" applyBorder="1" applyAlignment="1">
      <alignment horizontal="left" vertical="center"/>
    </xf>
    <xf numFmtId="0" fontId="18" fillId="0" borderId="38" xfId="0" applyFont="1" applyBorder="1" applyAlignment="1">
      <alignment horizontal="left" vertical="center"/>
    </xf>
    <xf numFmtId="0" fontId="10" fillId="3" borderId="25" xfId="0" applyFont="1" applyFill="1" applyBorder="1" applyAlignment="1">
      <alignment horizontal="center" vertical="center"/>
    </xf>
    <xf numFmtId="0" fontId="10" fillId="3" borderId="26" xfId="0" applyFont="1" applyFill="1" applyBorder="1" applyAlignment="1">
      <alignment horizontal="center" vertical="center"/>
    </xf>
    <xf numFmtId="0" fontId="10" fillId="3" borderId="22" xfId="0" applyFont="1" applyFill="1" applyBorder="1" applyAlignment="1">
      <alignment horizontal="center" vertical="center"/>
    </xf>
    <xf numFmtId="0" fontId="10" fillId="3" borderId="20" xfId="0" applyFont="1" applyFill="1" applyBorder="1" applyAlignment="1">
      <alignment horizontal="center" vertical="center"/>
    </xf>
    <xf numFmtId="0" fontId="10" fillId="3" borderId="21" xfId="0" applyFont="1" applyFill="1" applyBorder="1" applyAlignment="1">
      <alignment horizontal="center" vertical="center"/>
    </xf>
    <xf numFmtId="0" fontId="10" fillId="0" borderId="31" xfId="0" applyFont="1" applyBorder="1" applyAlignment="1">
      <alignment horizontal="center" vertical="center"/>
    </xf>
    <xf numFmtId="0" fontId="10" fillId="0" borderId="32" xfId="0" applyFont="1" applyBorder="1" applyAlignment="1">
      <alignment horizontal="center" vertical="center"/>
    </xf>
    <xf numFmtId="0" fontId="10" fillId="0" borderId="34" xfId="0" applyFont="1" applyBorder="1" applyAlignment="1">
      <alignment horizontal="center" vertical="center"/>
    </xf>
    <xf numFmtId="0" fontId="10" fillId="0" borderId="35" xfId="0" applyFont="1" applyBorder="1" applyAlignment="1">
      <alignment horizontal="center" vertical="center"/>
    </xf>
    <xf numFmtId="0" fontId="17" fillId="0" borderId="32" xfId="0" applyFont="1" applyBorder="1" applyAlignment="1">
      <alignment horizontal="center" vertical="center"/>
    </xf>
    <xf numFmtId="0" fontId="10" fillId="0" borderId="33" xfId="0" applyFont="1" applyBorder="1" applyAlignment="1">
      <alignment horizontal="center" vertical="center"/>
    </xf>
    <xf numFmtId="0" fontId="10" fillId="0" borderId="36" xfId="0" applyFont="1" applyBorder="1" applyAlignment="1">
      <alignment horizontal="center" vertical="center"/>
    </xf>
    <xf numFmtId="0" fontId="14" fillId="3" borderId="27"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4" fillId="3" borderId="29" xfId="0" applyFont="1" applyFill="1" applyBorder="1" applyAlignment="1">
      <alignment horizontal="center" vertical="center" wrapText="1"/>
    </xf>
    <xf numFmtId="176" fontId="20" fillId="0" borderId="17" xfId="0" applyNumberFormat="1" applyFont="1" applyBorder="1" applyAlignment="1">
      <alignment horizontal="center" vertical="center"/>
    </xf>
    <xf numFmtId="176" fontId="20" fillId="0" borderId="29" xfId="0" applyNumberFormat="1" applyFont="1" applyBorder="1" applyAlignment="1">
      <alignment horizontal="center" vertical="center"/>
    </xf>
    <xf numFmtId="0" fontId="15" fillId="3" borderId="29" xfId="0" applyFont="1" applyFill="1" applyBorder="1" applyAlignment="1">
      <alignment horizontal="center" vertical="center" wrapText="1"/>
    </xf>
    <xf numFmtId="0" fontId="17" fillId="0" borderId="17" xfId="0" applyFont="1" applyBorder="1" applyAlignment="1">
      <alignment horizontal="center" vertical="center"/>
    </xf>
    <xf numFmtId="0" fontId="17" fillId="0" borderId="29" xfId="0" applyFont="1" applyBorder="1" applyAlignment="1">
      <alignment horizontal="center" vertical="center"/>
    </xf>
    <xf numFmtId="0" fontId="18" fillId="0" borderId="29" xfId="0" applyFont="1" applyBorder="1" applyAlignment="1">
      <alignment horizontal="center" vertical="center"/>
    </xf>
    <xf numFmtId="0" fontId="18" fillId="0" borderId="30" xfId="0" applyFont="1" applyBorder="1" applyAlignment="1">
      <alignment horizontal="center" vertical="center"/>
    </xf>
    <xf numFmtId="176" fontId="10" fillId="0" borderId="25" xfId="0" applyNumberFormat="1" applyFont="1" applyBorder="1" applyAlignment="1">
      <alignment horizontal="center" vertical="center"/>
    </xf>
    <xf numFmtId="176" fontId="10" fillId="0" borderId="24" xfId="0" applyNumberFormat="1" applyFont="1" applyBorder="1" applyAlignment="1">
      <alignment horizontal="center" vertical="center"/>
    </xf>
    <xf numFmtId="176" fontId="10" fillId="0" borderId="22" xfId="0" applyNumberFormat="1" applyFont="1" applyBorder="1" applyAlignment="1">
      <alignment horizontal="center" vertical="center"/>
    </xf>
    <xf numFmtId="176" fontId="10" fillId="0" borderId="20" xfId="0" applyNumberFormat="1" applyFont="1" applyBorder="1" applyAlignment="1">
      <alignment horizontal="center" vertical="center"/>
    </xf>
    <xf numFmtId="0" fontId="10" fillId="0" borderId="25" xfId="0" applyFont="1" applyBorder="1" applyAlignment="1">
      <alignment horizontal="center" vertical="center"/>
    </xf>
    <xf numFmtId="0" fontId="10" fillId="0" borderId="24" xfId="0" applyFont="1" applyBorder="1" applyAlignment="1">
      <alignment horizontal="justify" vertical="center"/>
    </xf>
    <xf numFmtId="0" fontId="10" fillId="0" borderId="26" xfId="0" applyFont="1" applyBorder="1" applyAlignment="1">
      <alignment horizontal="justify" vertical="center"/>
    </xf>
    <xf numFmtId="0" fontId="10" fillId="0" borderId="20" xfId="0" applyFont="1" applyBorder="1" applyAlignment="1">
      <alignment horizontal="justify" vertical="center"/>
    </xf>
    <xf numFmtId="0" fontId="10" fillId="0" borderId="21" xfId="0" applyFont="1" applyBorder="1" applyAlignment="1">
      <alignment horizontal="justify" vertical="center"/>
    </xf>
    <xf numFmtId="0" fontId="10" fillId="0" borderId="37" xfId="0" applyFont="1" applyBorder="1" applyAlignment="1">
      <alignment horizontal="left" vertical="center"/>
    </xf>
    <xf numFmtId="0" fontId="10" fillId="0" borderId="38" xfId="0" applyFont="1" applyBorder="1" applyAlignment="1">
      <alignment horizontal="left" vertical="center"/>
    </xf>
    <xf numFmtId="0" fontId="18" fillId="0" borderId="24" xfId="0" applyFont="1" applyBorder="1" applyAlignment="1">
      <alignment horizontal="left" vertical="center"/>
    </xf>
    <xf numFmtId="0" fontId="18" fillId="0" borderId="20" xfId="0" applyFont="1" applyBorder="1" applyAlignment="1">
      <alignment horizontal="left" vertical="center"/>
    </xf>
    <xf numFmtId="0" fontId="21" fillId="0" borderId="24" xfId="0" applyFont="1" applyBorder="1" applyAlignment="1">
      <alignment horizontal="left" vertical="center"/>
    </xf>
    <xf numFmtId="0" fontId="21" fillId="0" borderId="26"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10" fillId="0" borderId="25" xfId="0" applyFont="1" applyBorder="1" applyAlignment="1">
      <alignment horizontal="left" vertical="center"/>
    </xf>
    <xf numFmtId="0" fontId="10" fillId="0" borderId="24" xfId="0" applyFont="1" applyBorder="1" applyAlignment="1">
      <alignment horizontal="left" vertical="center"/>
    </xf>
    <xf numFmtId="0" fontId="10" fillId="0" borderId="26" xfId="0" applyFont="1" applyBorder="1" applyAlignment="1">
      <alignment horizontal="left" vertical="center"/>
    </xf>
    <xf numFmtId="176" fontId="13" fillId="0" borderId="22" xfId="0" applyNumberFormat="1" applyFont="1" applyBorder="1" applyAlignment="1">
      <alignment horizontal="left" vertical="top" wrapText="1"/>
    </xf>
    <xf numFmtId="176" fontId="13" fillId="0" borderId="20" xfId="0" applyNumberFormat="1" applyFont="1" applyBorder="1" applyAlignment="1">
      <alignment horizontal="left" vertical="top" wrapText="1"/>
    </xf>
    <xf numFmtId="176" fontId="13" fillId="0" borderId="21" xfId="0" applyNumberFormat="1" applyFont="1" applyBorder="1" applyAlignment="1">
      <alignment horizontal="left" vertical="top" wrapText="1"/>
    </xf>
    <xf numFmtId="55" fontId="10" fillId="0" borderId="0" xfId="0" applyNumberFormat="1" applyFont="1" applyBorder="1" applyAlignment="1">
      <alignment horizontal="center" vertical="top"/>
    </xf>
    <xf numFmtId="0" fontId="10" fillId="0" borderId="0" xfId="0" applyFont="1" applyBorder="1" applyAlignment="1">
      <alignment horizontal="center" vertical="top"/>
    </xf>
    <xf numFmtId="0" fontId="10" fillId="0" borderId="20" xfId="0" applyFont="1" applyBorder="1" applyAlignment="1">
      <alignment horizontal="left" vertical="center"/>
    </xf>
    <xf numFmtId="176" fontId="19" fillId="0" borderId="16" xfId="0" applyNumberFormat="1" applyFont="1" applyFill="1" applyBorder="1" applyAlignment="1">
      <alignment horizontal="left" vertical="top" wrapText="1"/>
    </xf>
    <xf numFmtId="176" fontId="19" fillId="0" borderId="0" xfId="0" applyNumberFormat="1" applyFont="1" applyFill="1" applyBorder="1" applyAlignment="1">
      <alignment horizontal="left" vertical="top" wrapText="1"/>
    </xf>
    <xf numFmtId="176" fontId="19" fillId="0" borderId="15" xfId="0" applyNumberFormat="1" applyFont="1" applyFill="1" applyBorder="1" applyAlignment="1">
      <alignment horizontal="left" vertical="top" wrapText="1"/>
    </xf>
    <xf numFmtId="176" fontId="19" fillId="0" borderId="22" xfId="0" applyNumberFormat="1" applyFont="1" applyFill="1" applyBorder="1" applyAlignment="1">
      <alignment horizontal="left" vertical="top" wrapText="1"/>
    </xf>
    <xf numFmtId="176" fontId="19" fillId="0" borderId="20" xfId="0" applyNumberFormat="1" applyFont="1" applyFill="1" applyBorder="1" applyAlignment="1">
      <alignment horizontal="left" vertical="top" wrapText="1"/>
    </xf>
    <xf numFmtId="176" fontId="19" fillId="0" borderId="21" xfId="0" applyNumberFormat="1" applyFont="1" applyFill="1" applyBorder="1" applyAlignment="1">
      <alignment horizontal="left" vertical="top" wrapText="1"/>
    </xf>
    <xf numFmtId="176" fontId="20" fillId="0" borderId="25" xfId="0" applyNumberFormat="1" applyFont="1" applyBorder="1" applyAlignment="1">
      <alignment horizontal="left" vertical="top" wrapText="1"/>
    </xf>
    <xf numFmtId="176" fontId="20" fillId="0" borderId="24" xfId="0" applyNumberFormat="1" applyFont="1" applyBorder="1" applyAlignment="1">
      <alignment horizontal="left" vertical="top" wrapText="1"/>
    </xf>
    <xf numFmtId="176" fontId="20" fillId="0" borderId="26" xfId="0" applyNumberFormat="1" applyFont="1" applyBorder="1" applyAlignment="1">
      <alignment horizontal="left" vertical="top" wrapText="1"/>
    </xf>
    <xf numFmtId="176" fontId="20" fillId="0" borderId="16" xfId="0" applyNumberFormat="1" applyFont="1" applyBorder="1" applyAlignment="1">
      <alignment horizontal="left" vertical="top" wrapText="1"/>
    </xf>
    <xf numFmtId="176" fontId="20" fillId="0" borderId="0" xfId="0" applyNumberFormat="1" applyFont="1" applyBorder="1" applyAlignment="1">
      <alignment horizontal="left" vertical="top" wrapText="1"/>
    </xf>
    <xf numFmtId="176" fontId="20" fillId="0" borderId="15" xfId="0" applyNumberFormat="1" applyFont="1" applyBorder="1" applyAlignment="1">
      <alignment horizontal="left" vertical="top" wrapText="1"/>
    </xf>
    <xf numFmtId="176" fontId="20" fillId="0" borderId="22" xfId="0" applyNumberFormat="1" applyFont="1" applyBorder="1" applyAlignment="1">
      <alignment horizontal="left" vertical="top" wrapText="1"/>
    </xf>
    <xf numFmtId="176" fontId="20" fillId="0" borderId="20" xfId="0" applyNumberFormat="1" applyFont="1" applyBorder="1" applyAlignment="1">
      <alignment horizontal="left" vertical="top" wrapText="1"/>
    </xf>
    <xf numFmtId="176" fontId="20" fillId="0" borderId="21" xfId="0" applyNumberFormat="1" applyFont="1" applyBorder="1" applyAlignment="1">
      <alignment horizontal="left" vertical="top" wrapText="1"/>
    </xf>
    <xf numFmtId="0" fontId="18" fillId="0" borderId="16" xfId="0" applyFont="1" applyFill="1" applyBorder="1" applyAlignment="1">
      <alignment horizontal="center" vertical="center"/>
    </xf>
    <xf numFmtId="0" fontId="18" fillId="0" borderId="0"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15" xfId="0" applyFont="1" applyFill="1" applyBorder="1" applyAlignment="1">
      <alignment horizontal="center" vertical="center"/>
    </xf>
    <xf numFmtId="0" fontId="10" fillId="3" borderId="37" xfId="0" applyFont="1" applyFill="1" applyBorder="1" applyAlignment="1">
      <alignment horizontal="center" vertical="center"/>
    </xf>
    <xf numFmtId="0" fontId="10" fillId="3" borderId="38" xfId="0" applyFont="1" applyFill="1" applyBorder="1" applyAlignment="1">
      <alignment horizontal="center" vertical="center"/>
    </xf>
    <xf numFmtId="0" fontId="10" fillId="3" borderId="39" xfId="0" applyFont="1" applyFill="1" applyBorder="1" applyAlignment="1">
      <alignment horizontal="center" vertical="center"/>
    </xf>
    <xf numFmtId="0" fontId="18" fillId="0" borderId="25" xfId="0" applyFont="1" applyFill="1" applyBorder="1" applyAlignment="1">
      <alignment horizontal="center" vertical="center"/>
    </xf>
    <xf numFmtId="0" fontId="14" fillId="0" borderId="40" xfId="0" applyFont="1" applyBorder="1" applyAlignment="1">
      <alignment horizontal="center" vertical="center"/>
    </xf>
    <xf numFmtId="0" fontId="14" fillId="0" borderId="41" xfId="0" applyFont="1" applyBorder="1" applyAlignment="1">
      <alignment horizontal="center" vertical="center"/>
    </xf>
    <xf numFmtId="0" fontId="14" fillId="0" borderId="42" xfId="0" applyFont="1" applyBorder="1" applyAlignment="1">
      <alignment horizontal="center" vertical="center"/>
    </xf>
    <xf numFmtId="0" fontId="14" fillId="0" borderId="25"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43" xfId="0" applyFont="1" applyBorder="1" applyAlignment="1">
      <alignment horizontal="center" vertical="center"/>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0" xfId="0" applyFont="1" applyBorder="1" applyAlignment="1">
      <alignment horizontal="left" vertical="top" wrapText="1"/>
    </xf>
    <xf numFmtId="0" fontId="2" fillId="0" borderId="6" xfId="0" applyFont="1" applyBorder="1" applyAlignment="1">
      <alignment horizontal="left" vertical="top" wrapText="1"/>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1" xfId="0" applyFont="1" applyBorder="1" applyAlignment="1">
      <alignment horizontal="left" vertical="top" wrapText="1"/>
    </xf>
    <xf numFmtId="0" fontId="2" fillId="0" borderId="25" xfId="0" applyFont="1" applyBorder="1" applyAlignment="1">
      <alignment horizontal="left" vertical="top" wrapText="1"/>
    </xf>
    <xf numFmtId="0" fontId="2" fillId="0" borderId="24" xfId="0" applyFont="1" applyBorder="1" applyAlignment="1">
      <alignment horizontal="left" vertical="top" wrapText="1"/>
    </xf>
    <xf numFmtId="0" fontId="2" fillId="0" borderId="26" xfId="0" applyFont="1" applyBorder="1" applyAlignment="1">
      <alignment horizontal="left" vertical="top" wrapText="1"/>
    </xf>
    <xf numFmtId="0" fontId="2" fillId="0" borderId="16" xfId="0" applyFont="1" applyBorder="1" applyAlignment="1">
      <alignment horizontal="left" vertical="top" wrapText="1"/>
    </xf>
    <xf numFmtId="0" fontId="2" fillId="0" borderId="15" xfId="0" applyFont="1" applyBorder="1" applyAlignment="1">
      <alignment horizontal="left" vertical="top" wrapText="1"/>
    </xf>
    <xf numFmtId="0" fontId="2" fillId="0" borderId="22" xfId="0" applyFont="1" applyBorder="1" applyAlignment="1">
      <alignment horizontal="left" vertical="top" wrapText="1"/>
    </xf>
    <xf numFmtId="0" fontId="2" fillId="0" borderId="20" xfId="0" applyFont="1" applyBorder="1" applyAlignment="1">
      <alignment horizontal="left" vertical="top" wrapText="1"/>
    </xf>
    <xf numFmtId="0" fontId="2" fillId="0" borderId="21" xfId="0" applyFont="1" applyBorder="1" applyAlignment="1">
      <alignment horizontal="left" vertical="top" wrapText="1"/>
    </xf>
    <xf numFmtId="0" fontId="2" fillId="0" borderId="20" xfId="0" applyFont="1" applyBorder="1" applyAlignment="1">
      <alignment horizontal="center" vertical="center"/>
    </xf>
    <xf numFmtId="0" fontId="3" fillId="0" borderId="20" xfId="0" applyFont="1" applyBorder="1" applyAlignment="1">
      <alignment horizontal="center" vertical="center"/>
    </xf>
    <xf numFmtId="0" fontId="10" fillId="0" borderId="12" xfId="0" applyFont="1" applyBorder="1" applyAlignment="1">
      <alignment horizontal="right" vertical="center" wrapText="1"/>
    </xf>
    <xf numFmtId="0" fontId="10" fillId="0" borderId="10" xfId="0" applyFont="1" applyBorder="1" applyAlignment="1">
      <alignment horizontal="right" vertical="center" wrapText="1"/>
    </xf>
  </cellXfs>
  <cellStyles count="1">
    <cellStyle name="標準" xfId="0" builtinId="0"/>
  </cellStyles>
  <dxfs count="2">
    <dxf>
      <font>
        <b/>
        <i val="0"/>
        <u/>
        <color rgb="FFFF0000"/>
      </font>
    </dxf>
    <dxf>
      <font>
        <b/>
        <i val="0"/>
      </font>
    </dxf>
  </dxfs>
  <tableStyles count="0" defaultTableStyle="TableStyleMedium2" defaultPivotStyle="PivotStyleLight16"/>
  <colors>
    <mruColors>
      <color rgb="FFFFFFCC"/>
      <color rgb="FFFFCCCC"/>
      <color rgb="FFFF99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AI$13" lockText="1" noThreeD="1"/>
</file>

<file path=xl/ctrlProps/ctrlProp10.xml><?xml version="1.0" encoding="utf-8"?>
<formControlPr xmlns="http://schemas.microsoft.com/office/spreadsheetml/2009/9/main" objectType="CheckBox" fmlaLink="$AM$23" lockText="1" noThreeD="1"/>
</file>

<file path=xl/ctrlProps/ctrlProp11.xml><?xml version="1.0" encoding="utf-8"?>
<formControlPr xmlns="http://schemas.microsoft.com/office/spreadsheetml/2009/9/main" objectType="CheckBox" fmlaLink="$AI$9" lockText="1" noThreeD="1"/>
</file>

<file path=xl/ctrlProps/ctrlProp12.xml><?xml version="1.0" encoding="utf-8"?>
<formControlPr xmlns="http://schemas.microsoft.com/office/spreadsheetml/2009/9/main" objectType="CheckBox" fmlaLink="$AK$9" lockText="1" noThreeD="1"/>
</file>

<file path=xl/ctrlProps/ctrlProp13.xml><?xml version="1.0" encoding="utf-8"?>
<formControlPr xmlns="http://schemas.microsoft.com/office/spreadsheetml/2009/9/main" objectType="CheckBox" fmlaLink="$AM$9" lockText="1" noThreeD="1"/>
</file>

<file path=xl/ctrlProps/ctrlProp14.xml><?xml version="1.0" encoding="utf-8"?>
<formControlPr xmlns="http://schemas.microsoft.com/office/spreadsheetml/2009/9/main" objectType="CheckBox" fmlaLink="$AM$10" lockText="1" noThreeD="1"/>
</file>

<file path=xl/ctrlProps/ctrlProp15.xml><?xml version="1.0" encoding="utf-8"?>
<formControlPr xmlns="http://schemas.microsoft.com/office/spreadsheetml/2009/9/main" objectType="CheckBox" fmlaLink="$AM$11" lockText="1" noThreeD="1"/>
</file>

<file path=xl/ctrlProps/ctrlProp16.xml><?xml version="1.0" encoding="utf-8"?>
<formControlPr xmlns="http://schemas.microsoft.com/office/spreadsheetml/2009/9/main" objectType="CheckBox" fmlaLink="$AI$25" lockText="1" noThreeD="1"/>
</file>

<file path=xl/ctrlProps/ctrlProp17.xml><?xml version="1.0" encoding="utf-8"?>
<formControlPr xmlns="http://schemas.microsoft.com/office/spreadsheetml/2009/9/main" objectType="CheckBox" fmlaLink="$AK$25" lockText="1" noThreeD="1"/>
</file>

<file path=xl/ctrlProps/ctrlProp18.xml><?xml version="1.0" encoding="utf-8"?>
<formControlPr xmlns="http://schemas.microsoft.com/office/spreadsheetml/2009/9/main" objectType="CheckBox" fmlaLink="$AM$25" lockText="1" noThreeD="1"/>
</file>

<file path=xl/ctrlProps/ctrlProp19.xml><?xml version="1.0" encoding="utf-8"?>
<formControlPr xmlns="http://schemas.microsoft.com/office/spreadsheetml/2009/9/main" objectType="CheckBox" fmlaLink="$AM$26" lockText="1" noThreeD="1"/>
</file>

<file path=xl/ctrlProps/ctrlProp2.xml><?xml version="1.0" encoding="utf-8"?>
<formControlPr xmlns="http://schemas.microsoft.com/office/spreadsheetml/2009/9/main" objectType="CheckBox" fmlaLink="$AK$13" lockText="1" noThreeD="1"/>
</file>

<file path=xl/ctrlProps/ctrlProp20.xml><?xml version="1.0" encoding="utf-8"?>
<formControlPr xmlns="http://schemas.microsoft.com/office/spreadsheetml/2009/9/main" objectType="CheckBox" fmlaLink="$AK$31" lockText="1" noThreeD="1"/>
</file>

<file path=xl/ctrlProps/ctrlProp21.xml><?xml version="1.0" encoding="utf-8"?>
<formControlPr xmlns="http://schemas.microsoft.com/office/spreadsheetml/2009/9/main" objectType="CheckBox" fmlaLink="$AI$31" lockText="1" noThreeD="1"/>
</file>

<file path=xl/ctrlProps/ctrlProp22.xml><?xml version="1.0" encoding="utf-8"?>
<formControlPr xmlns="http://schemas.microsoft.com/office/spreadsheetml/2009/9/main" objectType="CheckBox" fmlaLink="$AM$33" lockText="1" noThreeD="1"/>
</file>

<file path=xl/ctrlProps/ctrlProp23.xml><?xml version="1.0" encoding="utf-8"?>
<formControlPr xmlns="http://schemas.microsoft.com/office/spreadsheetml/2009/9/main" objectType="CheckBox" fmlaLink="$AK$35" lockText="1" noThreeD="1"/>
</file>

<file path=xl/ctrlProps/ctrlProp24.xml><?xml version="1.0" encoding="utf-8"?>
<formControlPr xmlns="http://schemas.microsoft.com/office/spreadsheetml/2009/9/main" objectType="CheckBox" fmlaLink="$AI$35" lockText="1" noThreeD="1"/>
</file>

<file path=xl/ctrlProps/ctrlProp25.xml><?xml version="1.0" encoding="utf-8"?>
<formControlPr xmlns="http://schemas.microsoft.com/office/spreadsheetml/2009/9/main" objectType="CheckBox" fmlaLink="$AM$35" lockText="1" noThreeD="1"/>
</file>

<file path=xl/ctrlProps/ctrlProp26.xml><?xml version="1.0" encoding="utf-8"?>
<formControlPr xmlns="http://schemas.microsoft.com/office/spreadsheetml/2009/9/main" objectType="CheckBox" fmlaLink="$AM$36" lockText="1" noThreeD="1"/>
</file>

<file path=xl/ctrlProps/ctrlProp27.xml><?xml version="1.0" encoding="utf-8"?>
<formControlPr xmlns="http://schemas.microsoft.com/office/spreadsheetml/2009/9/main" objectType="CheckBox" fmlaLink="$AM$37" lockText="1" noThreeD="1"/>
</file>

<file path=xl/ctrlProps/ctrlProp28.xml><?xml version="1.0" encoding="utf-8"?>
<formControlPr xmlns="http://schemas.microsoft.com/office/spreadsheetml/2009/9/main" objectType="CheckBox" fmlaLink="$AK$28" lockText="1" noThreeD="1"/>
</file>

<file path=xl/ctrlProps/ctrlProp29.xml><?xml version="1.0" encoding="utf-8"?>
<formControlPr xmlns="http://schemas.microsoft.com/office/spreadsheetml/2009/9/main" objectType="CheckBox" fmlaLink="$AI$28" lockText="1" noThreeD="1"/>
</file>

<file path=xl/ctrlProps/ctrlProp3.xml><?xml version="1.0" encoding="utf-8"?>
<formControlPr xmlns="http://schemas.microsoft.com/office/spreadsheetml/2009/9/main" objectType="CheckBox" fmlaLink="$AM$13" lockText="1" noThreeD="1"/>
</file>

<file path=xl/ctrlProps/ctrlProp30.xml><?xml version="1.0" encoding="utf-8"?>
<formControlPr xmlns="http://schemas.microsoft.com/office/spreadsheetml/2009/9/main" objectType="CheckBox" fmlaLink="$AM$28" lockText="1" noThreeD="1"/>
</file>

<file path=xl/ctrlProps/ctrlProp31.xml><?xml version="1.0" encoding="utf-8"?>
<formControlPr xmlns="http://schemas.microsoft.com/office/spreadsheetml/2009/9/main" objectType="CheckBox" fmlaLink="$AM$29" lockText="1" noThreeD="1"/>
</file>

<file path=xl/ctrlProps/ctrlProp32.xml><?xml version="1.0" encoding="utf-8"?>
<formControlPr xmlns="http://schemas.microsoft.com/office/spreadsheetml/2009/9/main" objectType="CheckBox" fmlaLink="$AR$9" lockText="1" noThreeD="1"/>
</file>

<file path=xl/ctrlProps/ctrlProp33.xml><?xml version="1.0" encoding="utf-8"?>
<formControlPr xmlns="http://schemas.microsoft.com/office/spreadsheetml/2009/9/main" objectType="CheckBox" fmlaLink="$AP$9" lockText="1" noThreeD="1"/>
</file>

<file path=xl/ctrlProps/ctrlProp34.xml><?xml version="1.0" encoding="utf-8"?>
<formControlPr xmlns="http://schemas.microsoft.com/office/spreadsheetml/2009/9/main" objectType="CheckBox" fmlaLink="$AT$9" lockText="1" noThreeD="1"/>
</file>

<file path=xl/ctrlProps/ctrlProp35.xml><?xml version="1.0" encoding="utf-8"?>
<formControlPr xmlns="http://schemas.microsoft.com/office/spreadsheetml/2009/9/main" objectType="CheckBox" fmlaLink="$AT$10" lockText="1" noThreeD="1"/>
</file>

<file path=xl/ctrlProps/ctrlProp36.xml><?xml version="1.0" encoding="utf-8"?>
<formControlPr xmlns="http://schemas.microsoft.com/office/spreadsheetml/2009/9/main" objectType="CheckBox" fmlaLink="$AT$11" lockText="1" noThreeD="1"/>
</file>

<file path=xl/ctrlProps/ctrlProp37.xml><?xml version="1.0" encoding="utf-8"?>
<formControlPr xmlns="http://schemas.microsoft.com/office/spreadsheetml/2009/9/main" objectType="CheckBox" fmlaLink="$AP$17" lockText="1" noThreeD="1"/>
</file>

<file path=xl/ctrlProps/ctrlProp38.xml><?xml version="1.0" encoding="utf-8"?>
<formControlPr xmlns="http://schemas.microsoft.com/office/spreadsheetml/2009/9/main" objectType="CheckBox" fmlaLink="$AP$19" lockText="1" noThreeD="1"/>
</file>

<file path=xl/ctrlProps/ctrlProp39.xml><?xml version="1.0" encoding="utf-8"?>
<formControlPr xmlns="http://schemas.microsoft.com/office/spreadsheetml/2009/9/main" objectType="CheckBox" fmlaLink="$AP$18" lockText="1" noThreeD="1"/>
</file>

<file path=xl/ctrlProps/ctrlProp4.xml><?xml version="1.0" encoding="utf-8"?>
<formControlPr xmlns="http://schemas.microsoft.com/office/spreadsheetml/2009/9/main" objectType="CheckBox" fmlaLink="$AM$14" lockText="1" noThreeD="1"/>
</file>

<file path=xl/ctrlProps/ctrlProp40.xml><?xml version="1.0" encoding="utf-8"?>
<formControlPr xmlns="http://schemas.microsoft.com/office/spreadsheetml/2009/9/main" objectType="CheckBox" fmlaLink="$AP$20" lockText="1" noThreeD="1"/>
</file>

<file path=xl/ctrlProps/ctrlProp41.xml><?xml version="1.0" encoding="utf-8"?>
<formControlPr xmlns="http://schemas.microsoft.com/office/spreadsheetml/2009/9/main" objectType="CheckBox" fmlaLink="$AP$21" lockText="1" noThreeD="1"/>
</file>

<file path=xl/ctrlProps/ctrlProp42.xml><?xml version="1.0" encoding="utf-8"?>
<formControlPr xmlns="http://schemas.microsoft.com/office/spreadsheetml/2009/9/main" objectType="CheckBox" fmlaLink="$AP$22" lockText="1" noThreeD="1"/>
</file>

<file path=xl/ctrlProps/ctrlProp43.xml><?xml version="1.0" encoding="utf-8"?>
<formControlPr xmlns="http://schemas.microsoft.com/office/spreadsheetml/2009/9/main" objectType="CheckBox" fmlaLink="$AP$23" lockText="1" noThreeD="1"/>
</file>

<file path=xl/ctrlProps/ctrlProp44.xml><?xml version="1.0" encoding="utf-8"?>
<formControlPr xmlns="http://schemas.microsoft.com/office/spreadsheetml/2009/9/main" objectType="CheckBox" fmlaLink="$AK$17" lockText="1" noThreeD="1"/>
</file>

<file path=xl/ctrlProps/ctrlProp45.xml><?xml version="1.0" encoding="utf-8"?>
<formControlPr xmlns="http://schemas.microsoft.com/office/spreadsheetml/2009/9/main" objectType="CheckBox" fmlaLink="$AI$17" lockText="1" noThreeD="1"/>
</file>

<file path=xl/ctrlProps/ctrlProp46.xml><?xml version="1.0" encoding="utf-8"?>
<formControlPr xmlns="http://schemas.microsoft.com/office/spreadsheetml/2009/9/main" objectType="CheckBox" fmlaLink="$AM$17" lockText="1" noThreeD="1"/>
</file>

<file path=xl/ctrlProps/ctrlProp47.xml><?xml version="1.0" encoding="utf-8"?>
<formControlPr xmlns="http://schemas.microsoft.com/office/spreadsheetml/2009/9/main" objectType="CheckBox" fmlaLink="$AM$18" lockText="1" noThreeD="1"/>
</file>

<file path=xl/ctrlProps/ctrlProp48.xml><?xml version="1.0" encoding="utf-8"?>
<formControlPr xmlns="http://schemas.microsoft.com/office/spreadsheetml/2009/9/main" objectType="CheckBox" fmlaLink="$AM$19" lockText="1" noThreeD="1"/>
</file>

<file path=xl/ctrlProps/ctrlProp49.xml><?xml version="1.0" encoding="utf-8"?>
<formControlPr xmlns="http://schemas.microsoft.com/office/spreadsheetml/2009/9/main" objectType="CheckBox" fmlaLink="$AP$26" lockText="1" noThreeD="1"/>
</file>

<file path=xl/ctrlProps/ctrlProp5.xml><?xml version="1.0" encoding="utf-8"?>
<formControlPr xmlns="http://schemas.microsoft.com/office/spreadsheetml/2009/9/main" objectType="CheckBox" fmlaLink="$AM$15" lockText="1" noThreeD="1"/>
</file>

<file path=xl/ctrlProps/ctrlProp50.xml><?xml version="1.0" encoding="utf-8"?>
<formControlPr xmlns="http://schemas.microsoft.com/office/spreadsheetml/2009/9/main" objectType="CheckBox" fmlaLink="$AP$24" lockText="1" noThreeD="1"/>
</file>

<file path=xl/ctrlProps/ctrlProp51.xml><?xml version="1.0" encoding="utf-8"?>
<formControlPr xmlns="http://schemas.microsoft.com/office/spreadsheetml/2009/9/main" objectType="CheckBox" fmlaLink="$AP$25" lockText="1" noThreeD="1"/>
</file>

<file path=xl/ctrlProps/ctrlProp52.xml><?xml version="1.0" encoding="utf-8"?>
<formControlPr xmlns="http://schemas.microsoft.com/office/spreadsheetml/2009/9/main" objectType="CheckBox" fmlaLink="$AI$7" lockText="1" noThreeD="1"/>
</file>

<file path=xl/ctrlProps/ctrlProp53.xml><?xml version="1.0" encoding="utf-8"?>
<formControlPr xmlns="http://schemas.microsoft.com/office/spreadsheetml/2009/9/main" objectType="CheckBox" fmlaLink="$AK$7" lockText="1" noThreeD="1"/>
</file>

<file path=xl/ctrlProps/ctrlProp54.xml><?xml version="1.0" encoding="utf-8"?>
<formControlPr xmlns="http://schemas.microsoft.com/office/spreadsheetml/2009/9/main" objectType="CheckBox" fmlaLink="$AR$13" lockText="1" noThreeD="1"/>
</file>

<file path=xl/ctrlProps/ctrlProp55.xml><?xml version="1.0" encoding="utf-8"?>
<formControlPr xmlns="http://schemas.microsoft.com/office/spreadsheetml/2009/9/main" objectType="CheckBox" fmlaLink="$AP$13" lockText="1" noThreeD="1"/>
</file>

<file path=xl/ctrlProps/ctrlProp56.xml><?xml version="1.0" encoding="utf-8"?>
<formControlPr xmlns="http://schemas.microsoft.com/office/spreadsheetml/2009/9/main" objectType="CheckBox" fmlaLink="$AT$13" lockText="1" noThreeD="1"/>
</file>

<file path=xl/ctrlProps/ctrlProp57.xml><?xml version="1.0" encoding="utf-8"?>
<formControlPr xmlns="http://schemas.microsoft.com/office/spreadsheetml/2009/9/main" objectType="CheckBox" fmlaLink="$AT$14" lockText="1" noThreeD="1"/>
</file>

<file path=xl/ctrlProps/ctrlProp58.xml><?xml version="1.0" encoding="utf-8"?>
<formControlPr xmlns="http://schemas.microsoft.com/office/spreadsheetml/2009/9/main" objectType="CheckBox" fmlaLink="$AT$15" lockText="1" noThreeD="1"/>
</file>

<file path=xl/ctrlProps/ctrlProp59.xml><?xml version="1.0" encoding="utf-8"?>
<formControlPr xmlns="http://schemas.microsoft.com/office/spreadsheetml/2009/9/main" objectType="CheckBox" fmlaLink="$AM$31" lockText="1" noThreeD="1"/>
</file>

<file path=xl/ctrlProps/ctrlProp6.xml><?xml version="1.0" encoding="utf-8"?>
<formControlPr xmlns="http://schemas.microsoft.com/office/spreadsheetml/2009/9/main" objectType="CheckBox" fmlaLink="$AK$21" lockText="1" noThreeD="1"/>
</file>

<file path=xl/ctrlProps/ctrlProp60.xml><?xml version="1.0" encoding="utf-8"?>
<formControlPr xmlns="http://schemas.microsoft.com/office/spreadsheetml/2009/9/main" objectType="CheckBox" fmlaLink="$AM$32" lockText="1" noThreeD="1"/>
</file>

<file path=xl/ctrlProps/ctrlProp61.xml><?xml version="1.0" encoding="utf-8"?>
<formControlPr xmlns="http://schemas.microsoft.com/office/spreadsheetml/2009/9/main" objectType="CheckBox" fmlaLink="$AI$2" lockText="1" noThreeD="1"/>
</file>

<file path=xl/ctrlProps/ctrlProp62.xml><?xml version="1.0" encoding="utf-8"?>
<formControlPr xmlns="http://schemas.microsoft.com/office/spreadsheetml/2009/9/main" objectType="CheckBox" fmlaLink="$AK$2" lockText="1" noThreeD="1"/>
</file>

<file path=xl/ctrlProps/ctrlProp63.xml><?xml version="1.0" encoding="utf-8"?>
<formControlPr xmlns="http://schemas.microsoft.com/office/spreadsheetml/2009/9/main" objectType="CheckBox" fmlaLink="$AM$2" lockText="1" noThreeD="1"/>
</file>

<file path=xl/ctrlProps/ctrlProp64.xml><?xml version="1.0" encoding="utf-8"?>
<formControlPr xmlns="http://schemas.microsoft.com/office/spreadsheetml/2009/9/main" objectType="CheckBox" fmlaLink="$AI$3" lockText="1" noThreeD="1"/>
</file>

<file path=xl/ctrlProps/ctrlProp65.xml><?xml version="1.0" encoding="utf-8"?>
<formControlPr xmlns="http://schemas.microsoft.com/office/spreadsheetml/2009/9/main" objectType="CheckBox" fmlaLink="$AK$3" lockText="1" noThreeD="1"/>
</file>

<file path=xl/ctrlProps/ctrlProp66.xml><?xml version="1.0" encoding="utf-8"?>
<formControlPr xmlns="http://schemas.microsoft.com/office/spreadsheetml/2009/9/main" objectType="CheckBox" fmlaLink="$AM$3" lockText="1" noThreeD="1"/>
</file>

<file path=xl/ctrlProps/ctrlProp67.xml><?xml version="1.0" encoding="utf-8"?>
<formControlPr xmlns="http://schemas.microsoft.com/office/spreadsheetml/2009/9/main" objectType="CheckBox" fmlaLink="$AI$4" lockText="1" noThreeD="1"/>
</file>

<file path=xl/ctrlProps/ctrlProp7.xml><?xml version="1.0" encoding="utf-8"?>
<formControlPr xmlns="http://schemas.microsoft.com/office/spreadsheetml/2009/9/main" objectType="CheckBox" fmlaLink="$AI$21" lockText="1" noThreeD="1"/>
</file>

<file path=xl/ctrlProps/ctrlProp8.xml><?xml version="1.0" encoding="utf-8"?>
<formControlPr xmlns="http://schemas.microsoft.com/office/spreadsheetml/2009/9/main" objectType="CheckBox" fmlaLink="$AM$21" lockText="1" noThreeD="1"/>
</file>

<file path=xl/ctrlProps/ctrlProp9.xml><?xml version="1.0" encoding="utf-8"?>
<formControlPr xmlns="http://schemas.microsoft.com/office/spreadsheetml/2009/9/main" objectType="CheckBox" fmlaLink="$AM$22"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76200</xdr:colOff>
      <xdr:row>0</xdr:row>
      <xdr:rowOff>28575</xdr:rowOff>
    </xdr:from>
    <xdr:to>
      <xdr:col>17</xdr:col>
      <xdr:colOff>133350</xdr:colOff>
      <xdr:row>2</xdr:row>
      <xdr:rowOff>0</xdr:rowOff>
    </xdr:to>
    <xdr:sp macro="" textlink="">
      <xdr:nvSpPr>
        <xdr:cNvPr id="2" name="下矢印 1">
          <a:extLst>
            <a:ext uri="{FF2B5EF4-FFF2-40B4-BE49-F238E27FC236}">
              <a16:creationId xmlns:a16="http://schemas.microsoft.com/office/drawing/2014/main" id="{00000000-0008-0000-0000-000002000000}"/>
            </a:ext>
          </a:extLst>
        </xdr:cNvPr>
        <xdr:cNvSpPr/>
      </xdr:nvSpPr>
      <xdr:spPr>
        <a:xfrm flipV="1">
          <a:off x="3276600" y="28575"/>
          <a:ext cx="257175" cy="314325"/>
        </a:xfrm>
        <a:prstGeom prst="down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12</xdr:row>
          <xdr:rowOff>9525</xdr:rowOff>
        </xdr:from>
        <xdr:to>
          <xdr:col>3</xdr:col>
          <xdr:colOff>57150</xdr:colOff>
          <xdr:row>13</xdr:row>
          <xdr:rowOff>9525</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12</xdr:row>
          <xdr:rowOff>9525</xdr:rowOff>
        </xdr:from>
        <xdr:to>
          <xdr:col>5</xdr:col>
          <xdr:colOff>95250</xdr:colOff>
          <xdr:row>13</xdr:row>
          <xdr:rowOff>9525</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11</xdr:row>
          <xdr:rowOff>238125</xdr:rowOff>
        </xdr:from>
        <xdr:to>
          <xdr:col>17</xdr:col>
          <xdr:colOff>19050</xdr:colOff>
          <xdr:row>13</xdr:row>
          <xdr:rowOff>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食事量は変わらなかった(G1)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13</xdr:row>
          <xdr:rowOff>0</xdr:rowOff>
        </xdr:from>
        <xdr:to>
          <xdr:col>13</xdr:col>
          <xdr:colOff>19050</xdr:colOff>
          <xdr:row>14</xdr:row>
          <xdr:rowOff>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食事量が減った(G2)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14</xdr:row>
          <xdr:rowOff>9525</xdr:rowOff>
        </xdr:from>
        <xdr:to>
          <xdr:col>12</xdr:col>
          <xdr:colOff>200025</xdr:colOff>
          <xdr:row>14</xdr:row>
          <xdr:rowOff>238125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食事が全くとれなかった(G3)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20</xdr:row>
          <xdr:rowOff>9525</xdr:rowOff>
        </xdr:from>
        <xdr:to>
          <xdr:col>5</xdr:col>
          <xdr:colOff>95250</xdr:colOff>
          <xdr:row>21</xdr:row>
          <xdr:rowOff>9525</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20</xdr:row>
          <xdr:rowOff>9525</xdr:rowOff>
        </xdr:from>
        <xdr:to>
          <xdr:col>3</xdr:col>
          <xdr:colOff>57150</xdr:colOff>
          <xdr:row>21</xdr:row>
          <xdr:rowOff>9525</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0</xdr:rowOff>
        </xdr:from>
        <xdr:to>
          <xdr:col>13</xdr:col>
          <xdr:colOff>85725</xdr:colOff>
          <xdr:row>21</xdr:row>
          <xdr:rowOff>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普段の食事が食べられた(G1)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20</xdr:row>
          <xdr:rowOff>228600</xdr:rowOff>
        </xdr:from>
        <xdr:to>
          <xdr:col>13</xdr:col>
          <xdr:colOff>0</xdr:colOff>
          <xdr:row>21</xdr:row>
          <xdr:rowOff>228600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食事内容の変更が必要(G2)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22</xdr:row>
          <xdr:rowOff>0</xdr:rowOff>
        </xdr:from>
        <xdr:to>
          <xdr:col>12</xdr:col>
          <xdr:colOff>85725</xdr:colOff>
          <xdr:row>23</xdr:row>
          <xdr:rowOff>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食事が食べられなかった(G3)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8</xdr:row>
          <xdr:rowOff>9525</xdr:rowOff>
        </xdr:from>
        <xdr:to>
          <xdr:col>3</xdr:col>
          <xdr:colOff>57150</xdr:colOff>
          <xdr:row>9</xdr:row>
          <xdr:rowOff>9525</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8</xdr:row>
          <xdr:rowOff>9525</xdr:rowOff>
        </xdr:from>
        <xdr:to>
          <xdr:col>5</xdr:col>
          <xdr:colOff>95250</xdr:colOff>
          <xdr:row>9</xdr:row>
          <xdr:rowOff>9525</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8</xdr:row>
          <xdr:rowOff>28575</xdr:rowOff>
        </xdr:from>
        <xdr:to>
          <xdr:col>12</xdr:col>
          <xdr:colOff>228600</xdr:colOff>
          <xdr:row>9</xdr:row>
          <xdr:rowOff>0</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食事量は変わらなかった(G1)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9</xdr:row>
          <xdr:rowOff>0</xdr:rowOff>
        </xdr:from>
        <xdr:to>
          <xdr:col>13</xdr:col>
          <xdr:colOff>19050</xdr:colOff>
          <xdr:row>10</xdr:row>
          <xdr:rowOff>0</xdr:rowOff>
        </xdr:to>
        <xdr:sp macro="" textlink="">
          <xdr:nvSpPr>
            <xdr:cNvPr id="16398" name="Check Box 14" hidden="1">
              <a:extLst>
                <a:ext uri="{63B3BB69-23CF-44E3-9099-C40C66FF867C}">
                  <a14:compatExt spid="_x0000_s16398"/>
                </a:ext>
                <a:ext uri="{FF2B5EF4-FFF2-40B4-BE49-F238E27FC236}">
                  <a16:creationId xmlns:a16="http://schemas.microsoft.com/office/drawing/2014/main" id="{00000000-0008-0000-0100-00000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食事量が減った(G2)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9</xdr:row>
          <xdr:rowOff>238125</xdr:rowOff>
        </xdr:from>
        <xdr:to>
          <xdr:col>14</xdr:col>
          <xdr:colOff>171450</xdr:colOff>
          <xdr:row>10</xdr:row>
          <xdr:rowOff>238125</xdr:rowOff>
        </xdr:to>
        <xdr:sp macro="" textlink="">
          <xdr:nvSpPr>
            <xdr:cNvPr id="16399" name="Check Box 15" hidden="1">
              <a:extLst>
                <a:ext uri="{63B3BB69-23CF-44E3-9099-C40C66FF867C}">
                  <a14:compatExt spid="_x0000_s16399"/>
                </a:ext>
                <a:ext uri="{FF2B5EF4-FFF2-40B4-BE49-F238E27FC236}">
                  <a16:creationId xmlns:a16="http://schemas.microsoft.com/office/drawing/2014/main" id="{00000000-0008-0000-0100-00000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食事が全くとれなかった(G3)</a:t>
              </a:r>
            </a:p>
          </xdr:txBody>
        </xdr:sp>
        <xdr:clientData/>
      </xdr:twoCellAnchor>
    </mc:Choice>
    <mc:Fallback/>
  </mc:AlternateContent>
  <xdr:twoCellAnchor>
    <xdr:from>
      <xdr:col>3</xdr:col>
      <xdr:colOff>171446</xdr:colOff>
      <xdr:row>9</xdr:row>
      <xdr:rowOff>9530</xdr:rowOff>
    </xdr:from>
    <xdr:to>
      <xdr:col>5</xdr:col>
      <xdr:colOff>47625</xdr:colOff>
      <xdr:row>9</xdr:row>
      <xdr:rowOff>171454</xdr:rowOff>
    </xdr:to>
    <xdr:sp macro="" textlink="">
      <xdr:nvSpPr>
        <xdr:cNvPr id="17" name="矢印: 上向き折線 16">
          <a:extLst>
            <a:ext uri="{FF2B5EF4-FFF2-40B4-BE49-F238E27FC236}">
              <a16:creationId xmlns:a16="http://schemas.microsoft.com/office/drawing/2014/main" id="{00000000-0008-0000-0100-000011000000}"/>
            </a:ext>
          </a:extLst>
        </xdr:cNvPr>
        <xdr:cNvSpPr/>
      </xdr:nvSpPr>
      <xdr:spPr>
        <a:xfrm rot="5400000">
          <a:off x="981074" y="704852"/>
          <a:ext cx="161924" cy="352429"/>
        </a:xfrm>
        <a:prstGeom prst="bentUpArrow">
          <a:avLst>
            <a:gd name="adj1" fmla="val 10715"/>
            <a:gd name="adj2" fmla="val 23387"/>
            <a:gd name="adj3" fmla="val 44355"/>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8</xdr:row>
      <xdr:rowOff>28575</xdr:rowOff>
    </xdr:from>
    <xdr:to>
      <xdr:col>5</xdr:col>
      <xdr:colOff>228600</xdr:colOff>
      <xdr:row>10</xdr:row>
      <xdr:rowOff>228600</xdr:rowOff>
    </xdr:to>
    <xdr:sp macro="" textlink="">
      <xdr:nvSpPr>
        <xdr:cNvPr id="18" name="左中かっこ 17">
          <a:extLst>
            <a:ext uri="{FF2B5EF4-FFF2-40B4-BE49-F238E27FC236}">
              <a16:creationId xmlns:a16="http://schemas.microsoft.com/office/drawing/2014/main" id="{00000000-0008-0000-0100-000012000000}"/>
            </a:ext>
          </a:extLst>
        </xdr:cNvPr>
        <xdr:cNvSpPr/>
      </xdr:nvSpPr>
      <xdr:spPr>
        <a:xfrm>
          <a:off x="1295400" y="581025"/>
          <a:ext cx="123825" cy="676275"/>
        </a:xfrm>
        <a:prstGeom prst="leftBrace">
          <a:avLst>
            <a:gd name="adj1" fmla="val 18678"/>
            <a:gd name="adj2" fmla="val 5133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24</xdr:row>
          <xdr:rowOff>9525</xdr:rowOff>
        </xdr:from>
        <xdr:to>
          <xdr:col>3</xdr:col>
          <xdr:colOff>57150</xdr:colOff>
          <xdr:row>25</xdr:row>
          <xdr:rowOff>9525</xdr:rowOff>
        </xdr:to>
        <xdr:sp macro="" textlink="">
          <xdr:nvSpPr>
            <xdr:cNvPr id="16400" name="Check Box 16" hidden="1">
              <a:extLst>
                <a:ext uri="{63B3BB69-23CF-44E3-9099-C40C66FF867C}">
                  <a14:compatExt spid="_x0000_s16400"/>
                </a:ext>
                <a:ext uri="{FF2B5EF4-FFF2-40B4-BE49-F238E27FC236}">
                  <a16:creationId xmlns:a16="http://schemas.microsoft.com/office/drawing/2014/main" id="{00000000-0008-0000-0100-00001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24</xdr:row>
          <xdr:rowOff>9525</xdr:rowOff>
        </xdr:from>
        <xdr:to>
          <xdr:col>5</xdr:col>
          <xdr:colOff>95250</xdr:colOff>
          <xdr:row>25</xdr:row>
          <xdr:rowOff>9525</xdr:rowOff>
        </xdr:to>
        <xdr:sp macro="" textlink="">
          <xdr:nvSpPr>
            <xdr:cNvPr id="16401" name="Check Box 17" hidden="1">
              <a:extLst>
                <a:ext uri="{63B3BB69-23CF-44E3-9099-C40C66FF867C}">
                  <a14:compatExt spid="_x0000_s16401"/>
                </a:ext>
                <a:ext uri="{FF2B5EF4-FFF2-40B4-BE49-F238E27FC236}">
                  <a16:creationId xmlns:a16="http://schemas.microsoft.com/office/drawing/2014/main" id="{00000000-0008-0000-0100-00001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0</xdr:rowOff>
        </xdr:from>
        <xdr:to>
          <xdr:col>13</xdr:col>
          <xdr:colOff>19050</xdr:colOff>
          <xdr:row>25</xdr:row>
          <xdr:rowOff>0</xdr:rowOff>
        </xdr:to>
        <xdr:sp macro="" textlink="">
          <xdr:nvSpPr>
            <xdr:cNvPr id="16402" name="Check Box 18" hidden="1">
              <a:extLst>
                <a:ext uri="{63B3BB69-23CF-44E3-9099-C40C66FF867C}">
                  <a14:compatExt spid="_x0000_s16402"/>
                </a:ext>
                <a:ext uri="{FF2B5EF4-FFF2-40B4-BE49-F238E27FC236}">
                  <a16:creationId xmlns:a16="http://schemas.microsoft.com/office/drawing/2014/main" id="{00000000-0008-0000-0100-00001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食事量は変わらなかった(G1)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228600</xdr:rowOff>
        </xdr:from>
        <xdr:to>
          <xdr:col>14</xdr:col>
          <xdr:colOff>19050</xdr:colOff>
          <xdr:row>25</xdr:row>
          <xdr:rowOff>228600</xdr:rowOff>
        </xdr:to>
        <xdr:sp macro="" textlink="">
          <xdr:nvSpPr>
            <xdr:cNvPr id="16403" name="Check Box 19" hidden="1">
              <a:extLst>
                <a:ext uri="{63B3BB69-23CF-44E3-9099-C40C66FF867C}">
                  <a14:compatExt spid="_x0000_s16403"/>
                </a:ext>
                <a:ext uri="{FF2B5EF4-FFF2-40B4-BE49-F238E27FC236}">
                  <a16:creationId xmlns:a16="http://schemas.microsoft.com/office/drawing/2014/main" id="{00000000-0008-0000-0100-00001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食事量が減った(G2)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30</xdr:row>
          <xdr:rowOff>9525</xdr:rowOff>
        </xdr:from>
        <xdr:to>
          <xdr:col>5</xdr:col>
          <xdr:colOff>95250</xdr:colOff>
          <xdr:row>31</xdr:row>
          <xdr:rowOff>9525</xdr:rowOff>
        </xdr:to>
        <xdr:sp macro="" textlink="">
          <xdr:nvSpPr>
            <xdr:cNvPr id="16404" name="Check Box 20" hidden="1">
              <a:extLst>
                <a:ext uri="{63B3BB69-23CF-44E3-9099-C40C66FF867C}">
                  <a14:compatExt spid="_x0000_s16404"/>
                </a:ext>
                <a:ext uri="{FF2B5EF4-FFF2-40B4-BE49-F238E27FC236}">
                  <a16:creationId xmlns:a16="http://schemas.microsoft.com/office/drawing/2014/main" id="{00000000-0008-0000-0100-00001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30</xdr:row>
          <xdr:rowOff>9525</xdr:rowOff>
        </xdr:from>
        <xdr:to>
          <xdr:col>3</xdr:col>
          <xdr:colOff>57150</xdr:colOff>
          <xdr:row>31</xdr:row>
          <xdr:rowOff>9525</xdr:rowOff>
        </xdr:to>
        <xdr:sp macro="" textlink="">
          <xdr:nvSpPr>
            <xdr:cNvPr id="16405" name="Check Box 21" hidden="1">
              <a:extLst>
                <a:ext uri="{63B3BB69-23CF-44E3-9099-C40C66FF867C}">
                  <a14:compatExt spid="_x0000_s16405"/>
                </a:ext>
                <a:ext uri="{FF2B5EF4-FFF2-40B4-BE49-F238E27FC236}">
                  <a16:creationId xmlns:a16="http://schemas.microsoft.com/office/drawing/2014/main" id="{00000000-0008-0000-0100-00001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32</xdr:row>
          <xdr:rowOff>9525</xdr:rowOff>
        </xdr:from>
        <xdr:to>
          <xdr:col>14</xdr:col>
          <xdr:colOff>114300</xdr:colOff>
          <xdr:row>32</xdr:row>
          <xdr:rowOff>209550</xdr:rowOff>
        </xdr:to>
        <xdr:sp macro="" textlink="">
          <xdr:nvSpPr>
            <xdr:cNvPr id="16408" name="Check Box 24" hidden="1">
              <a:extLst>
                <a:ext uri="{63B3BB69-23CF-44E3-9099-C40C66FF867C}">
                  <a14:compatExt spid="_x0000_s16408"/>
                </a:ext>
                <a:ext uri="{FF2B5EF4-FFF2-40B4-BE49-F238E27FC236}">
                  <a16:creationId xmlns:a16="http://schemas.microsoft.com/office/drawing/2014/main" id="{00000000-0008-0000-0100-00001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1日の排便回数が7回以上増えた(G3)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9525</xdr:rowOff>
        </xdr:from>
        <xdr:to>
          <xdr:col>5</xdr:col>
          <xdr:colOff>95250</xdr:colOff>
          <xdr:row>35</xdr:row>
          <xdr:rowOff>9525</xdr:rowOff>
        </xdr:to>
        <xdr:sp macro="" textlink="">
          <xdr:nvSpPr>
            <xdr:cNvPr id="16409" name="Check Box 25" hidden="1">
              <a:extLst>
                <a:ext uri="{63B3BB69-23CF-44E3-9099-C40C66FF867C}">
                  <a14:compatExt spid="_x0000_s16409"/>
                </a:ext>
                <a:ext uri="{FF2B5EF4-FFF2-40B4-BE49-F238E27FC236}">
                  <a16:creationId xmlns:a16="http://schemas.microsoft.com/office/drawing/2014/main" id="{00000000-0008-0000-0100-00001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34</xdr:row>
          <xdr:rowOff>9525</xdr:rowOff>
        </xdr:from>
        <xdr:to>
          <xdr:col>3</xdr:col>
          <xdr:colOff>57150</xdr:colOff>
          <xdr:row>35</xdr:row>
          <xdr:rowOff>9525</xdr:rowOff>
        </xdr:to>
        <xdr:sp macro="" textlink="">
          <xdr:nvSpPr>
            <xdr:cNvPr id="16410" name="Check Box 26" hidden="1">
              <a:extLst>
                <a:ext uri="{63B3BB69-23CF-44E3-9099-C40C66FF867C}">
                  <a14:compatExt spid="_x0000_s16410"/>
                </a:ext>
                <a:ext uri="{FF2B5EF4-FFF2-40B4-BE49-F238E27FC236}">
                  <a16:creationId xmlns:a16="http://schemas.microsoft.com/office/drawing/2014/main" id="{00000000-0008-0000-0100-00001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34</xdr:row>
          <xdr:rowOff>9525</xdr:rowOff>
        </xdr:from>
        <xdr:to>
          <xdr:col>21</xdr:col>
          <xdr:colOff>95250</xdr:colOff>
          <xdr:row>35</xdr:row>
          <xdr:rowOff>9525</xdr:rowOff>
        </xdr:to>
        <xdr:sp macro="" textlink="">
          <xdr:nvSpPr>
            <xdr:cNvPr id="16411" name="Check Box 27" hidden="1">
              <a:extLst>
                <a:ext uri="{63B3BB69-23CF-44E3-9099-C40C66FF867C}">
                  <a14:compatExt spid="_x0000_s16411"/>
                </a:ext>
                <a:ext uri="{FF2B5EF4-FFF2-40B4-BE49-F238E27FC236}">
                  <a16:creationId xmlns:a16="http://schemas.microsoft.com/office/drawing/2014/main" id="{00000000-0008-0000-0100-00001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便秘薬(飲み薬、坐剤、浣腸)使用しなかった、または頓服で使用した(G1)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0</xdr:rowOff>
        </xdr:from>
        <xdr:to>
          <xdr:col>21</xdr:col>
          <xdr:colOff>66675</xdr:colOff>
          <xdr:row>36</xdr:row>
          <xdr:rowOff>0</xdr:rowOff>
        </xdr:to>
        <xdr:sp macro="" textlink="">
          <xdr:nvSpPr>
            <xdr:cNvPr id="16412" name="Check Box 28" hidden="1">
              <a:extLst>
                <a:ext uri="{63B3BB69-23CF-44E3-9099-C40C66FF867C}">
                  <a14:compatExt spid="_x0000_s16412"/>
                </a:ext>
                <a:ext uri="{FF2B5EF4-FFF2-40B4-BE49-F238E27FC236}">
                  <a16:creationId xmlns:a16="http://schemas.microsoft.com/office/drawing/2014/main" id="{00000000-0008-0000-0100-00001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便秘薬(飲み薬、坐剤、浣腸)を定期的に使用した(G2)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35</xdr:row>
          <xdr:rowOff>238125</xdr:rowOff>
        </xdr:from>
        <xdr:to>
          <xdr:col>20</xdr:col>
          <xdr:colOff>133350</xdr:colOff>
          <xdr:row>36</xdr:row>
          <xdr:rowOff>238125</xdr:rowOff>
        </xdr:to>
        <xdr:sp macro="" textlink="">
          <xdr:nvSpPr>
            <xdr:cNvPr id="16413" name="Check Box 29" hidden="1">
              <a:extLst>
                <a:ext uri="{63B3BB69-23CF-44E3-9099-C40C66FF867C}">
                  <a14:compatExt spid="_x0000_s16413"/>
                </a:ext>
                <a:ext uri="{FF2B5EF4-FFF2-40B4-BE49-F238E27FC236}">
                  <a16:creationId xmlns:a16="http://schemas.microsoft.com/office/drawing/2014/main" id="{00000000-0008-0000-0100-00001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便秘薬(飲み薬、坐剤、浣腸)を定期的に使用しても便がでなかった(G3)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27</xdr:row>
          <xdr:rowOff>9525</xdr:rowOff>
        </xdr:from>
        <xdr:to>
          <xdr:col>5</xdr:col>
          <xdr:colOff>95250</xdr:colOff>
          <xdr:row>28</xdr:row>
          <xdr:rowOff>9525</xdr:rowOff>
        </xdr:to>
        <xdr:sp macro="" textlink="">
          <xdr:nvSpPr>
            <xdr:cNvPr id="16414" name="Check Box 30" hidden="1">
              <a:extLst>
                <a:ext uri="{63B3BB69-23CF-44E3-9099-C40C66FF867C}">
                  <a14:compatExt spid="_x0000_s16414"/>
                </a:ext>
                <a:ext uri="{FF2B5EF4-FFF2-40B4-BE49-F238E27FC236}">
                  <a16:creationId xmlns:a16="http://schemas.microsoft.com/office/drawing/2014/main" id="{00000000-0008-0000-0100-00001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27</xdr:row>
          <xdr:rowOff>9525</xdr:rowOff>
        </xdr:from>
        <xdr:to>
          <xdr:col>3</xdr:col>
          <xdr:colOff>57150</xdr:colOff>
          <xdr:row>28</xdr:row>
          <xdr:rowOff>9525</xdr:rowOff>
        </xdr:to>
        <xdr:sp macro="" textlink="">
          <xdr:nvSpPr>
            <xdr:cNvPr id="16415" name="Check Box 31" hidden="1">
              <a:extLst>
                <a:ext uri="{63B3BB69-23CF-44E3-9099-C40C66FF867C}">
                  <a14:compatExt spid="_x0000_s16415"/>
                </a:ext>
                <a:ext uri="{FF2B5EF4-FFF2-40B4-BE49-F238E27FC236}">
                  <a16:creationId xmlns:a16="http://schemas.microsoft.com/office/drawing/2014/main" id="{00000000-0008-0000-0100-00001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26</xdr:row>
          <xdr:rowOff>228600</xdr:rowOff>
        </xdr:from>
        <xdr:to>
          <xdr:col>14</xdr:col>
          <xdr:colOff>200025</xdr:colOff>
          <xdr:row>27</xdr:row>
          <xdr:rowOff>228600</xdr:rowOff>
        </xdr:to>
        <xdr:sp macro="" textlink="">
          <xdr:nvSpPr>
            <xdr:cNvPr id="16416" name="Check Box 32" hidden="1">
              <a:extLst>
                <a:ext uri="{63B3BB69-23CF-44E3-9099-C40C66FF867C}">
                  <a14:compatExt spid="_x0000_s16416"/>
                </a:ext>
                <a:ext uri="{FF2B5EF4-FFF2-40B4-BE49-F238E27FC236}">
                  <a16:creationId xmlns:a16="http://schemas.microsoft.com/office/drawing/2014/main" id="{00000000-0008-0000-0100-00002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普段の生活に変わりはなかった(G1)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219075</xdr:colOff>
          <xdr:row>28</xdr:row>
          <xdr:rowOff>9525</xdr:rowOff>
        </xdr:from>
        <xdr:to>
          <xdr:col>18</xdr:col>
          <xdr:colOff>200025</xdr:colOff>
          <xdr:row>29</xdr:row>
          <xdr:rowOff>9525</xdr:rowOff>
        </xdr:to>
        <xdr:sp macro="" textlink="">
          <xdr:nvSpPr>
            <xdr:cNvPr id="16417" name="Check Box 33" hidden="1">
              <a:extLst>
                <a:ext uri="{63B3BB69-23CF-44E3-9099-C40C66FF867C}">
                  <a14:compatExt spid="_x0000_s16417"/>
                </a:ext>
                <a:ext uri="{FF2B5EF4-FFF2-40B4-BE49-F238E27FC236}">
                  <a16:creationId xmlns:a16="http://schemas.microsoft.com/office/drawing/2014/main" id="{00000000-0008-0000-0100-00002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普段の生活の妨げになった(G2)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8</xdr:row>
          <xdr:rowOff>9525</xdr:rowOff>
        </xdr:from>
        <xdr:to>
          <xdr:col>19</xdr:col>
          <xdr:colOff>95250</xdr:colOff>
          <xdr:row>9</xdr:row>
          <xdr:rowOff>9525</xdr:rowOff>
        </xdr:to>
        <xdr:sp macro="" textlink="">
          <xdr:nvSpPr>
            <xdr:cNvPr id="16418" name="Check Box 34" hidden="1">
              <a:extLst>
                <a:ext uri="{63B3BB69-23CF-44E3-9099-C40C66FF867C}">
                  <a14:compatExt spid="_x0000_s16418"/>
                </a:ext>
                <a:ext uri="{FF2B5EF4-FFF2-40B4-BE49-F238E27FC236}">
                  <a16:creationId xmlns:a16="http://schemas.microsoft.com/office/drawing/2014/main" id="{00000000-0008-0000-0100-00002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8</xdr:row>
          <xdr:rowOff>9525</xdr:rowOff>
        </xdr:from>
        <xdr:to>
          <xdr:col>17</xdr:col>
          <xdr:colOff>57150</xdr:colOff>
          <xdr:row>9</xdr:row>
          <xdr:rowOff>9525</xdr:rowOff>
        </xdr:to>
        <xdr:sp macro="" textlink="">
          <xdr:nvSpPr>
            <xdr:cNvPr id="16419" name="Check Box 35" hidden="1">
              <a:extLst>
                <a:ext uri="{63B3BB69-23CF-44E3-9099-C40C66FF867C}">
                  <a14:compatExt spid="_x0000_s16419"/>
                </a:ext>
                <a:ext uri="{FF2B5EF4-FFF2-40B4-BE49-F238E27FC236}">
                  <a16:creationId xmlns:a16="http://schemas.microsoft.com/office/drawing/2014/main" id="{00000000-0008-0000-0100-00002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8</xdr:row>
          <xdr:rowOff>9525</xdr:rowOff>
        </xdr:from>
        <xdr:to>
          <xdr:col>27</xdr:col>
          <xdr:colOff>28575</xdr:colOff>
          <xdr:row>9</xdr:row>
          <xdr:rowOff>9525</xdr:rowOff>
        </xdr:to>
        <xdr:sp macro="" textlink="">
          <xdr:nvSpPr>
            <xdr:cNvPr id="16420" name="Check Box 36" hidden="1">
              <a:extLst>
                <a:ext uri="{63B3BB69-23CF-44E3-9099-C40C66FF867C}">
                  <a14:compatExt spid="_x0000_s16420"/>
                </a:ext>
                <a:ext uri="{FF2B5EF4-FFF2-40B4-BE49-F238E27FC236}">
                  <a16:creationId xmlns:a16="http://schemas.microsoft.com/office/drawing/2014/main" id="{00000000-0008-0000-0100-00002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普段の生活に変わりはなかった(G1)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9</xdr:row>
          <xdr:rowOff>9525</xdr:rowOff>
        </xdr:from>
        <xdr:to>
          <xdr:col>30</xdr:col>
          <xdr:colOff>28575</xdr:colOff>
          <xdr:row>10</xdr:row>
          <xdr:rowOff>9525</xdr:rowOff>
        </xdr:to>
        <xdr:sp macro="" textlink="">
          <xdr:nvSpPr>
            <xdr:cNvPr id="16421" name="Check Box 37" hidden="1">
              <a:extLst>
                <a:ext uri="{63B3BB69-23CF-44E3-9099-C40C66FF867C}">
                  <a14:compatExt spid="_x0000_s16421"/>
                </a:ext>
                <a:ext uri="{FF2B5EF4-FFF2-40B4-BE49-F238E27FC236}">
                  <a16:creationId xmlns:a16="http://schemas.microsoft.com/office/drawing/2014/main" id="{00000000-0008-0000-0100-00002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普段の生活の妨げになった(G2)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9525</xdr:rowOff>
        </xdr:from>
        <xdr:to>
          <xdr:col>28</xdr:col>
          <xdr:colOff>142875</xdr:colOff>
          <xdr:row>11</xdr:row>
          <xdr:rowOff>9525</xdr:rowOff>
        </xdr:to>
        <xdr:sp macro="" textlink="">
          <xdr:nvSpPr>
            <xdr:cNvPr id="16422" name="Check Box 38" hidden="1">
              <a:extLst>
                <a:ext uri="{63B3BB69-23CF-44E3-9099-C40C66FF867C}">
                  <a14:compatExt spid="_x0000_s16422"/>
                </a:ext>
                <a:ext uri="{FF2B5EF4-FFF2-40B4-BE49-F238E27FC236}">
                  <a16:creationId xmlns:a16="http://schemas.microsoft.com/office/drawing/2014/main" id="{00000000-0008-0000-0100-00002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身の回りの日常動作ができなかった(G3)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16</xdr:row>
          <xdr:rowOff>0</xdr:rowOff>
        </xdr:from>
        <xdr:to>
          <xdr:col>20</xdr:col>
          <xdr:colOff>47625</xdr:colOff>
          <xdr:row>17</xdr:row>
          <xdr:rowOff>0</xdr:rowOff>
        </xdr:to>
        <xdr:sp macro="" textlink="">
          <xdr:nvSpPr>
            <xdr:cNvPr id="16428" name="Check Box 44" hidden="1">
              <a:extLst>
                <a:ext uri="{63B3BB69-23CF-44E3-9099-C40C66FF867C}">
                  <a14:compatExt spid="_x0000_s16428"/>
                </a:ext>
                <a:ext uri="{FF2B5EF4-FFF2-40B4-BE49-F238E27FC236}">
                  <a16:creationId xmlns:a16="http://schemas.microsoft.com/office/drawing/2014/main" id="{00000000-0008-0000-0100-00002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熱があった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18</xdr:row>
          <xdr:rowOff>19050</xdr:rowOff>
        </xdr:from>
        <xdr:to>
          <xdr:col>21</xdr:col>
          <xdr:colOff>66675</xdr:colOff>
          <xdr:row>19</xdr:row>
          <xdr:rowOff>19050</xdr:rowOff>
        </xdr:to>
        <xdr:sp macro="" textlink="">
          <xdr:nvSpPr>
            <xdr:cNvPr id="16429" name="Check Box 45" hidden="1">
              <a:extLst>
                <a:ext uri="{63B3BB69-23CF-44E3-9099-C40C66FF867C}">
                  <a14:compatExt spid="_x0000_s16429"/>
                </a:ext>
                <a:ext uri="{FF2B5EF4-FFF2-40B4-BE49-F238E27FC236}">
                  <a16:creationId xmlns:a16="http://schemas.microsoft.com/office/drawing/2014/main" id="{00000000-0008-0000-0100-00002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音が聞こえにくかった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17</xdr:row>
          <xdr:rowOff>9525</xdr:rowOff>
        </xdr:from>
        <xdr:to>
          <xdr:col>27</xdr:col>
          <xdr:colOff>85725</xdr:colOff>
          <xdr:row>18</xdr:row>
          <xdr:rowOff>9525</xdr:rowOff>
        </xdr:to>
        <xdr:sp macro="" textlink="">
          <xdr:nvSpPr>
            <xdr:cNvPr id="16430" name="Check Box 46" hidden="1">
              <a:extLst>
                <a:ext uri="{63B3BB69-23CF-44E3-9099-C40C66FF867C}">
                  <a14:compatExt spid="_x0000_s16430"/>
                </a:ext>
                <a:ext uri="{FF2B5EF4-FFF2-40B4-BE49-F238E27FC236}">
                  <a16:creationId xmlns:a16="http://schemas.microsoft.com/office/drawing/2014/main" id="{00000000-0008-0000-0100-00002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息切れ、息苦しさ、咳が出るといった症状があった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19</xdr:row>
          <xdr:rowOff>9525</xdr:rowOff>
        </xdr:from>
        <xdr:to>
          <xdr:col>22</xdr:col>
          <xdr:colOff>28575</xdr:colOff>
          <xdr:row>20</xdr:row>
          <xdr:rowOff>9525</xdr:rowOff>
        </xdr:to>
        <xdr:sp macro="" textlink="">
          <xdr:nvSpPr>
            <xdr:cNvPr id="16431" name="Check Box 47" hidden="1">
              <a:extLst>
                <a:ext uri="{63B3BB69-23CF-44E3-9099-C40C66FF867C}">
                  <a14:compatExt spid="_x0000_s16431"/>
                </a:ext>
                <a:ext uri="{FF2B5EF4-FFF2-40B4-BE49-F238E27FC236}">
                  <a16:creationId xmlns:a16="http://schemas.microsoft.com/office/drawing/2014/main" id="{00000000-0008-0000-0100-00002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関節の痛みがあった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20</xdr:row>
          <xdr:rowOff>9525</xdr:rowOff>
        </xdr:from>
        <xdr:to>
          <xdr:col>20</xdr:col>
          <xdr:colOff>161925</xdr:colOff>
          <xdr:row>21</xdr:row>
          <xdr:rowOff>9525</xdr:rowOff>
        </xdr:to>
        <xdr:sp macro="" textlink="">
          <xdr:nvSpPr>
            <xdr:cNvPr id="16432" name="Check Box 48" hidden="1">
              <a:extLst>
                <a:ext uri="{63B3BB69-23CF-44E3-9099-C40C66FF867C}">
                  <a14:compatExt spid="_x0000_s16432"/>
                </a:ext>
                <a:ext uri="{FF2B5EF4-FFF2-40B4-BE49-F238E27FC236}">
                  <a16:creationId xmlns:a16="http://schemas.microsoft.com/office/drawing/2014/main" id="{00000000-0008-0000-0100-00003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しゃっくりがでた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21</xdr:row>
          <xdr:rowOff>9525</xdr:rowOff>
        </xdr:from>
        <xdr:to>
          <xdr:col>21</xdr:col>
          <xdr:colOff>0</xdr:colOff>
          <xdr:row>22</xdr:row>
          <xdr:rowOff>9525</xdr:rowOff>
        </xdr:to>
        <xdr:sp macro="" textlink="">
          <xdr:nvSpPr>
            <xdr:cNvPr id="16433" name="Check Box 49" hidden="1">
              <a:extLst>
                <a:ext uri="{63B3BB69-23CF-44E3-9099-C40C66FF867C}">
                  <a14:compatExt spid="_x0000_s16433"/>
                </a:ext>
                <a:ext uri="{FF2B5EF4-FFF2-40B4-BE49-F238E27FC236}">
                  <a16:creationId xmlns:a16="http://schemas.microsoft.com/office/drawing/2014/main" id="{00000000-0008-0000-0100-00003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毛が抜けてきた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66675</xdr:colOff>
          <xdr:row>22</xdr:row>
          <xdr:rowOff>9525</xdr:rowOff>
        </xdr:from>
        <xdr:to>
          <xdr:col>22</xdr:col>
          <xdr:colOff>133350</xdr:colOff>
          <xdr:row>23</xdr:row>
          <xdr:rowOff>9525</xdr:rowOff>
        </xdr:to>
        <xdr:sp macro="" textlink="">
          <xdr:nvSpPr>
            <xdr:cNvPr id="16434" name="Check Box 50" hidden="1">
              <a:extLst>
                <a:ext uri="{63B3BB69-23CF-44E3-9099-C40C66FF867C}">
                  <a14:compatExt spid="_x0000_s16434"/>
                </a:ext>
                <a:ext uri="{FF2B5EF4-FFF2-40B4-BE49-F238E27FC236}">
                  <a16:creationId xmlns:a16="http://schemas.microsoft.com/office/drawing/2014/main" id="{00000000-0008-0000-0100-00003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じんましん、皮疹がでた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85725</xdr:colOff>
          <xdr:row>16</xdr:row>
          <xdr:rowOff>9525</xdr:rowOff>
        </xdr:from>
        <xdr:to>
          <xdr:col>5</xdr:col>
          <xdr:colOff>114300</xdr:colOff>
          <xdr:row>17</xdr:row>
          <xdr:rowOff>9525</xdr:rowOff>
        </xdr:to>
        <xdr:sp macro="" textlink="">
          <xdr:nvSpPr>
            <xdr:cNvPr id="16435" name="Check Box 51" hidden="1">
              <a:extLst>
                <a:ext uri="{63B3BB69-23CF-44E3-9099-C40C66FF867C}">
                  <a14:compatExt spid="_x0000_s16435"/>
                </a:ext>
                <a:ext uri="{FF2B5EF4-FFF2-40B4-BE49-F238E27FC236}">
                  <a16:creationId xmlns:a16="http://schemas.microsoft.com/office/drawing/2014/main" id="{00000000-0008-0000-0100-00003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9525</xdr:rowOff>
        </xdr:from>
        <xdr:to>
          <xdr:col>3</xdr:col>
          <xdr:colOff>57150</xdr:colOff>
          <xdr:row>17</xdr:row>
          <xdr:rowOff>9525</xdr:rowOff>
        </xdr:to>
        <xdr:sp macro="" textlink="">
          <xdr:nvSpPr>
            <xdr:cNvPr id="16436" name="Check Box 52" hidden="1">
              <a:extLst>
                <a:ext uri="{63B3BB69-23CF-44E3-9099-C40C66FF867C}">
                  <a14:compatExt spid="_x0000_s16436"/>
                </a:ext>
                <a:ext uri="{FF2B5EF4-FFF2-40B4-BE49-F238E27FC236}">
                  <a16:creationId xmlns:a16="http://schemas.microsoft.com/office/drawing/2014/main" id="{00000000-0008-0000-0100-00003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15</xdr:row>
          <xdr:rowOff>219075</xdr:rowOff>
        </xdr:from>
        <xdr:to>
          <xdr:col>13</xdr:col>
          <xdr:colOff>28575</xdr:colOff>
          <xdr:row>16</xdr:row>
          <xdr:rowOff>219075</xdr:rowOff>
        </xdr:to>
        <xdr:sp macro="" textlink="">
          <xdr:nvSpPr>
            <xdr:cNvPr id="16437" name="Check Box 53" hidden="1">
              <a:extLst>
                <a:ext uri="{63B3BB69-23CF-44E3-9099-C40C66FF867C}">
                  <a14:compatExt spid="_x0000_s16437"/>
                </a:ext>
                <a:ext uri="{FF2B5EF4-FFF2-40B4-BE49-F238E27FC236}">
                  <a16:creationId xmlns:a16="http://schemas.microsoft.com/office/drawing/2014/main" id="{00000000-0008-0000-0100-00003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1日に2回以下(G1)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16</xdr:row>
          <xdr:rowOff>209550</xdr:rowOff>
        </xdr:from>
        <xdr:to>
          <xdr:col>13</xdr:col>
          <xdr:colOff>28575</xdr:colOff>
          <xdr:row>17</xdr:row>
          <xdr:rowOff>209550</xdr:rowOff>
        </xdr:to>
        <xdr:sp macro="" textlink="">
          <xdr:nvSpPr>
            <xdr:cNvPr id="16438" name="Check Box 54" hidden="1">
              <a:extLst>
                <a:ext uri="{63B3BB69-23CF-44E3-9099-C40C66FF867C}">
                  <a14:compatExt spid="_x0000_s16438"/>
                </a:ext>
                <a:ext uri="{FF2B5EF4-FFF2-40B4-BE49-F238E27FC236}">
                  <a16:creationId xmlns:a16="http://schemas.microsoft.com/office/drawing/2014/main" id="{00000000-0008-0000-0100-00003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1日に3～5回(G2)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17</xdr:row>
          <xdr:rowOff>209550</xdr:rowOff>
        </xdr:from>
        <xdr:to>
          <xdr:col>13</xdr:col>
          <xdr:colOff>19050</xdr:colOff>
          <xdr:row>18</xdr:row>
          <xdr:rowOff>209550</xdr:rowOff>
        </xdr:to>
        <xdr:sp macro="" textlink="">
          <xdr:nvSpPr>
            <xdr:cNvPr id="16439" name="Check Box 55" hidden="1">
              <a:extLst>
                <a:ext uri="{63B3BB69-23CF-44E3-9099-C40C66FF867C}">
                  <a14:compatExt spid="_x0000_s16439"/>
                </a:ext>
                <a:ext uri="{FF2B5EF4-FFF2-40B4-BE49-F238E27FC236}">
                  <a16:creationId xmlns:a16="http://schemas.microsoft.com/office/drawing/2014/main" id="{00000000-0008-0000-0100-00003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1日に6回(G3)</a:t>
              </a:r>
            </a:p>
          </xdr:txBody>
        </xdr:sp>
        <xdr:clientData/>
      </xdr:twoCellAnchor>
    </mc:Choice>
    <mc:Fallback/>
  </mc:AlternateContent>
  <xdr:twoCellAnchor>
    <xdr:from>
      <xdr:col>3</xdr:col>
      <xdr:colOff>171446</xdr:colOff>
      <xdr:row>13</xdr:row>
      <xdr:rowOff>9530</xdr:rowOff>
    </xdr:from>
    <xdr:to>
      <xdr:col>5</xdr:col>
      <xdr:colOff>47625</xdr:colOff>
      <xdr:row>13</xdr:row>
      <xdr:rowOff>171454</xdr:rowOff>
    </xdr:to>
    <xdr:sp macro="" textlink="">
      <xdr:nvSpPr>
        <xdr:cNvPr id="59" name="矢印: 上向き折線 58">
          <a:extLst>
            <a:ext uri="{FF2B5EF4-FFF2-40B4-BE49-F238E27FC236}">
              <a16:creationId xmlns:a16="http://schemas.microsoft.com/office/drawing/2014/main" id="{00000000-0008-0000-0100-00003B000000}"/>
            </a:ext>
          </a:extLst>
        </xdr:cNvPr>
        <xdr:cNvSpPr/>
      </xdr:nvSpPr>
      <xdr:spPr>
        <a:xfrm rot="5400000">
          <a:off x="981074" y="1657352"/>
          <a:ext cx="161924" cy="352429"/>
        </a:xfrm>
        <a:prstGeom prst="bentUpArrow">
          <a:avLst>
            <a:gd name="adj1" fmla="val 10715"/>
            <a:gd name="adj2" fmla="val 23387"/>
            <a:gd name="adj3" fmla="val 44355"/>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104775</xdr:colOff>
      <xdr:row>12</xdr:row>
      <xdr:rowOff>28575</xdr:rowOff>
    </xdr:from>
    <xdr:to>
      <xdr:col>5</xdr:col>
      <xdr:colOff>228600</xdr:colOff>
      <xdr:row>14</xdr:row>
      <xdr:rowOff>228600</xdr:rowOff>
    </xdr:to>
    <xdr:sp macro="" textlink="">
      <xdr:nvSpPr>
        <xdr:cNvPr id="60" name="左中かっこ 59">
          <a:extLst>
            <a:ext uri="{FF2B5EF4-FFF2-40B4-BE49-F238E27FC236}">
              <a16:creationId xmlns:a16="http://schemas.microsoft.com/office/drawing/2014/main" id="{00000000-0008-0000-0100-00003C000000}"/>
            </a:ext>
          </a:extLst>
        </xdr:cNvPr>
        <xdr:cNvSpPr/>
      </xdr:nvSpPr>
      <xdr:spPr>
        <a:xfrm>
          <a:off x="1295400" y="1533525"/>
          <a:ext cx="123825" cy="676275"/>
        </a:xfrm>
        <a:prstGeom prst="leftBrace">
          <a:avLst>
            <a:gd name="adj1" fmla="val 18678"/>
            <a:gd name="adj2" fmla="val 5133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190496</xdr:colOff>
      <xdr:row>17</xdr:row>
      <xdr:rowOff>5</xdr:rowOff>
    </xdr:from>
    <xdr:to>
      <xdr:col>5</xdr:col>
      <xdr:colOff>66675</xdr:colOff>
      <xdr:row>17</xdr:row>
      <xdr:rowOff>161929</xdr:rowOff>
    </xdr:to>
    <xdr:sp macro="" textlink="">
      <xdr:nvSpPr>
        <xdr:cNvPr id="61" name="矢印: 上向き折線 60">
          <a:extLst>
            <a:ext uri="{FF2B5EF4-FFF2-40B4-BE49-F238E27FC236}">
              <a16:creationId xmlns:a16="http://schemas.microsoft.com/office/drawing/2014/main" id="{00000000-0008-0000-0100-00003D000000}"/>
            </a:ext>
          </a:extLst>
        </xdr:cNvPr>
        <xdr:cNvSpPr/>
      </xdr:nvSpPr>
      <xdr:spPr>
        <a:xfrm rot="5400000">
          <a:off x="1000124" y="2600327"/>
          <a:ext cx="161924" cy="352429"/>
        </a:xfrm>
        <a:prstGeom prst="bentUpArrow">
          <a:avLst>
            <a:gd name="adj1" fmla="val 10715"/>
            <a:gd name="adj2" fmla="val 23387"/>
            <a:gd name="adj3" fmla="val 44355"/>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123825</xdr:colOff>
      <xdr:row>16</xdr:row>
      <xdr:rowOff>19050</xdr:rowOff>
    </xdr:from>
    <xdr:to>
      <xdr:col>6</xdr:col>
      <xdr:colOff>9525</xdr:colOff>
      <xdr:row>18</xdr:row>
      <xdr:rowOff>219075</xdr:rowOff>
    </xdr:to>
    <xdr:sp macro="" textlink="">
      <xdr:nvSpPr>
        <xdr:cNvPr id="62" name="左中かっこ 61">
          <a:extLst>
            <a:ext uri="{FF2B5EF4-FFF2-40B4-BE49-F238E27FC236}">
              <a16:creationId xmlns:a16="http://schemas.microsoft.com/office/drawing/2014/main" id="{00000000-0008-0000-0100-00003E000000}"/>
            </a:ext>
          </a:extLst>
        </xdr:cNvPr>
        <xdr:cNvSpPr/>
      </xdr:nvSpPr>
      <xdr:spPr>
        <a:xfrm>
          <a:off x="1314450" y="2476500"/>
          <a:ext cx="123825" cy="676275"/>
        </a:xfrm>
        <a:prstGeom prst="leftBrace">
          <a:avLst>
            <a:gd name="adj1" fmla="val 18678"/>
            <a:gd name="adj2" fmla="val 5133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180971</xdr:colOff>
      <xdr:row>21</xdr:row>
      <xdr:rowOff>5</xdr:rowOff>
    </xdr:from>
    <xdr:to>
      <xdr:col>5</xdr:col>
      <xdr:colOff>57150</xdr:colOff>
      <xdr:row>21</xdr:row>
      <xdr:rowOff>161929</xdr:rowOff>
    </xdr:to>
    <xdr:sp macro="" textlink="">
      <xdr:nvSpPr>
        <xdr:cNvPr id="63" name="矢印: 上向き折線 62">
          <a:extLst>
            <a:ext uri="{FF2B5EF4-FFF2-40B4-BE49-F238E27FC236}">
              <a16:creationId xmlns:a16="http://schemas.microsoft.com/office/drawing/2014/main" id="{00000000-0008-0000-0100-00003F000000}"/>
            </a:ext>
          </a:extLst>
        </xdr:cNvPr>
        <xdr:cNvSpPr/>
      </xdr:nvSpPr>
      <xdr:spPr>
        <a:xfrm rot="5400000">
          <a:off x="990599" y="3552827"/>
          <a:ext cx="161924" cy="352429"/>
        </a:xfrm>
        <a:prstGeom prst="bentUpArrow">
          <a:avLst>
            <a:gd name="adj1" fmla="val 10715"/>
            <a:gd name="adj2" fmla="val 23387"/>
            <a:gd name="adj3" fmla="val 44355"/>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20</xdr:row>
      <xdr:rowOff>19050</xdr:rowOff>
    </xdr:from>
    <xdr:to>
      <xdr:col>6</xdr:col>
      <xdr:colOff>0</xdr:colOff>
      <xdr:row>22</xdr:row>
      <xdr:rowOff>219075</xdr:rowOff>
    </xdr:to>
    <xdr:sp macro="" textlink="">
      <xdr:nvSpPr>
        <xdr:cNvPr id="64" name="左中かっこ 63">
          <a:extLst>
            <a:ext uri="{FF2B5EF4-FFF2-40B4-BE49-F238E27FC236}">
              <a16:creationId xmlns:a16="http://schemas.microsoft.com/office/drawing/2014/main" id="{00000000-0008-0000-0100-000040000000}"/>
            </a:ext>
          </a:extLst>
        </xdr:cNvPr>
        <xdr:cNvSpPr/>
      </xdr:nvSpPr>
      <xdr:spPr>
        <a:xfrm>
          <a:off x="1304925" y="3429000"/>
          <a:ext cx="123825" cy="676275"/>
        </a:xfrm>
        <a:prstGeom prst="leftBrace">
          <a:avLst>
            <a:gd name="adj1" fmla="val 18678"/>
            <a:gd name="adj2" fmla="val 5133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180971</xdr:colOff>
      <xdr:row>31</xdr:row>
      <xdr:rowOff>9530</xdr:rowOff>
    </xdr:from>
    <xdr:to>
      <xdr:col>5</xdr:col>
      <xdr:colOff>57150</xdr:colOff>
      <xdr:row>31</xdr:row>
      <xdr:rowOff>171454</xdr:rowOff>
    </xdr:to>
    <xdr:sp macro="" textlink="">
      <xdr:nvSpPr>
        <xdr:cNvPr id="65" name="矢印: 上向き折線 64">
          <a:extLst>
            <a:ext uri="{FF2B5EF4-FFF2-40B4-BE49-F238E27FC236}">
              <a16:creationId xmlns:a16="http://schemas.microsoft.com/office/drawing/2014/main" id="{00000000-0008-0000-0100-000041000000}"/>
            </a:ext>
          </a:extLst>
        </xdr:cNvPr>
        <xdr:cNvSpPr/>
      </xdr:nvSpPr>
      <xdr:spPr>
        <a:xfrm rot="5400000">
          <a:off x="990599" y="5229227"/>
          <a:ext cx="161924" cy="352429"/>
        </a:xfrm>
        <a:prstGeom prst="bentUpArrow">
          <a:avLst>
            <a:gd name="adj1" fmla="val 10715"/>
            <a:gd name="adj2" fmla="val 23387"/>
            <a:gd name="adj3" fmla="val 44355"/>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30</xdr:row>
      <xdr:rowOff>28575</xdr:rowOff>
    </xdr:from>
    <xdr:to>
      <xdr:col>6</xdr:col>
      <xdr:colOff>0</xdr:colOff>
      <xdr:row>32</xdr:row>
      <xdr:rowOff>228600</xdr:rowOff>
    </xdr:to>
    <xdr:sp macro="" textlink="">
      <xdr:nvSpPr>
        <xdr:cNvPr id="66" name="左中かっこ 65">
          <a:extLst>
            <a:ext uri="{FF2B5EF4-FFF2-40B4-BE49-F238E27FC236}">
              <a16:creationId xmlns:a16="http://schemas.microsoft.com/office/drawing/2014/main" id="{00000000-0008-0000-0100-000042000000}"/>
            </a:ext>
          </a:extLst>
        </xdr:cNvPr>
        <xdr:cNvSpPr/>
      </xdr:nvSpPr>
      <xdr:spPr>
        <a:xfrm>
          <a:off x="1304925" y="5105400"/>
          <a:ext cx="123825" cy="676275"/>
        </a:xfrm>
        <a:prstGeom prst="leftBrace">
          <a:avLst>
            <a:gd name="adj1" fmla="val 18678"/>
            <a:gd name="adj2" fmla="val 5133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24</xdr:row>
      <xdr:rowOff>104775</xdr:rowOff>
    </xdr:from>
    <xdr:to>
      <xdr:col>6</xdr:col>
      <xdr:colOff>57150</xdr:colOff>
      <xdr:row>24</xdr:row>
      <xdr:rowOff>180975</xdr:rowOff>
    </xdr:to>
    <xdr:sp macro="" textlink="">
      <xdr:nvSpPr>
        <xdr:cNvPr id="67" name="矢印: 右 66">
          <a:extLst>
            <a:ext uri="{FF2B5EF4-FFF2-40B4-BE49-F238E27FC236}">
              <a16:creationId xmlns:a16="http://schemas.microsoft.com/office/drawing/2014/main" id="{00000000-0008-0000-0100-000043000000}"/>
            </a:ext>
          </a:extLst>
        </xdr:cNvPr>
        <xdr:cNvSpPr/>
      </xdr:nvSpPr>
      <xdr:spPr>
        <a:xfrm>
          <a:off x="1209675" y="4467225"/>
          <a:ext cx="276225" cy="76200"/>
        </a:xfrm>
        <a:prstGeom prst="rightArrow">
          <a:avLst>
            <a:gd name="adj1" fmla="val 23913"/>
            <a:gd name="adj2" fmla="val 57971"/>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114300</xdr:colOff>
      <xdr:row>24</xdr:row>
      <xdr:rowOff>9526</xdr:rowOff>
    </xdr:from>
    <xdr:to>
      <xdr:col>6</xdr:col>
      <xdr:colOff>219075</xdr:colOff>
      <xdr:row>25</xdr:row>
      <xdr:rowOff>190500</xdr:rowOff>
    </xdr:to>
    <xdr:sp macro="" textlink="">
      <xdr:nvSpPr>
        <xdr:cNvPr id="68" name="左中かっこ 67">
          <a:extLst>
            <a:ext uri="{FF2B5EF4-FFF2-40B4-BE49-F238E27FC236}">
              <a16:creationId xmlns:a16="http://schemas.microsoft.com/office/drawing/2014/main" id="{00000000-0008-0000-0100-000044000000}"/>
            </a:ext>
          </a:extLst>
        </xdr:cNvPr>
        <xdr:cNvSpPr/>
      </xdr:nvSpPr>
      <xdr:spPr>
        <a:xfrm>
          <a:off x="1543050" y="4371976"/>
          <a:ext cx="104775" cy="419099"/>
        </a:xfrm>
        <a:prstGeom prst="leftBrace">
          <a:avLst>
            <a:gd name="adj1" fmla="val 14604"/>
            <a:gd name="adj2" fmla="val 3159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180971</xdr:colOff>
      <xdr:row>35</xdr:row>
      <xdr:rowOff>9530</xdr:rowOff>
    </xdr:from>
    <xdr:to>
      <xdr:col>5</xdr:col>
      <xdr:colOff>57150</xdr:colOff>
      <xdr:row>35</xdr:row>
      <xdr:rowOff>171454</xdr:rowOff>
    </xdr:to>
    <xdr:sp macro="" textlink="">
      <xdr:nvSpPr>
        <xdr:cNvPr id="69" name="矢印: 上向き折線 68">
          <a:extLst>
            <a:ext uri="{FF2B5EF4-FFF2-40B4-BE49-F238E27FC236}">
              <a16:creationId xmlns:a16="http://schemas.microsoft.com/office/drawing/2014/main" id="{00000000-0008-0000-0100-000045000000}"/>
            </a:ext>
          </a:extLst>
        </xdr:cNvPr>
        <xdr:cNvSpPr/>
      </xdr:nvSpPr>
      <xdr:spPr>
        <a:xfrm rot="5400000">
          <a:off x="990599" y="6181727"/>
          <a:ext cx="161924" cy="352429"/>
        </a:xfrm>
        <a:prstGeom prst="bentUpArrow">
          <a:avLst>
            <a:gd name="adj1" fmla="val 10715"/>
            <a:gd name="adj2" fmla="val 23387"/>
            <a:gd name="adj3" fmla="val 44355"/>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114300</xdr:colOff>
      <xdr:row>34</xdr:row>
      <xdr:rowOff>28575</xdr:rowOff>
    </xdr:from>
    <xdr:to>
      <xdr:col>6</xdr:col>
      <xdr:colOff>0</xdr:colOff>
      <xdr:row>36</xdr:row>
      <xdr:rowOff>228600</xdr:rowOff>
    </xdr:to>
    <xdr:sp macro="" textlink="">
      <xdr:nvSpPr>
        <xdr:cNvPr id="70" name="左中かっこ 69">
          <a:extLst>
            <a:ext uri="{FF2B5EF4-FFF2-40B4-BE49-F238E27FC236}">
              <a16:creationId xmlns:a16="http://schemas.microsoft.com/office/drawing/2014/main" id="{00000000-0008-0000-0100-000046000000}"/>
            </a:ext>
          </a:extLst>
        </xdr:cNvPr>
        <xdr:cNvSpPr/>
      </xdr:nvSpPr>
      <xdr:spPr>
        <a:xfrm>
          <a:off x="1304925" y="6057900"/>
          <a:ext cx="123825" cy="676275"/>
        </a:xfrm>
        <a:prstGeom prst="leftBrace">
          <a:avLst>
            <a:gd name="adj1" fmla="val 18678"/>
            <a:gd name="adj2" fmla="val 5133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19050</xdr:colOff>
      <xdr:row>27</xdr:row>
      <xdr:rowOff>104775</xdr:rowOff>
    </xdr:from>
    <xdr:to>
      <xdr:col>6</xdr:col>
      <xdr:colOff>57150</xdr:colOff>
      <xdr:row>27</xdr:row>
      <xdr:rowOff>180975</xdr:rowOff>
    </xdr:to>
    <xdr:sp macro="" textlink="">
      <xdr:nvSpPr>
        <xdr:cNvPr id="71" name="矢印: 右 70">
          <a:extLst>
            <a:ext uri="{FF2B5EF4-FFF2-40B4-BE49-F238E27FC236}">
              <a16:creationId xmlns:a16="http://schemas.microsoft.com/office/drawing/2014/main" id="{00000000-0008-0000-0100-000047000000}"/>
            </a:ext>
          </a:extLst>
        </xdr:cNvPr>
        <xdr:cNvSpPr/>
      </xdr:nvSpPr>
      <xdr:spPr>
        <a:xfrm>
          <a:off x="1209675" y="7086600"/>
          <a:ext cx="276225" cy="76200"/>
        </a:xfrm>
        <a:prstGeom prst="rightArrow">
          <a:avLst>
            <a:gd name="adj1" fmla="val 23913"/>
            <a:gd name="adj2" fmla="val 57971"/>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114300</xdr:colOff>
      <xdr:row>27</xdr:row>
      <xdr:rowOff>9526</xdr:rowOff>
    </xdr:from>
    <xdr:to>
      <xdr:col>6</xdr:col>
      <xdr:colOff>219075</xdr:colOff>
      <xdr:row>28</xdr:row>
      <xdr:rowOff>190500</xdr:rowOff>
    </xdr:to>
    <xdr:sp macro="" textlink="">
      <xdr:nvSpPr>
        <xdr:cNvPr id="72" name="左中かっこ 71">
          <a:extLst>
            <a:ext uri="{FF2B5EF4-FFF2-40B4-BE49-F238E27FC236}">
              <a16:creationId xmlns:a16="http://schemas.microsoft.com/office/drawing/2014/main" id="{00000000-0008-0000-0100-000048000000}"/>
            </a:ext>
          </a:extLst>
        </xdr:cNvPr>
        <xdr:cNvSpPr/>
      </xdr:nvSpPr>
      <xdr:spPr>
        <a:xfrm>
          <a:off x="1543050" y="6991351"/>
          <a:ext cx="104775" cy="419099"/>
        </a:xfrm>
        <a:prstGeom prst="leftBrace">
          <a:avLst>
            <a:gd name="adj1" fmla="val 14604"/>
            <a:gd name="adj2" fmla="val 31596"/>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180971</xdr:colOff>
      <xdr:row>9</xdr:row>
      <xdr:rowOff>5</xdr:rowOff>
    </xdr:from>
    <xdr:to>
      <xdr:col>19</xdr:col>
      <xdr:colOff>57150</xdr:colOff>
      <xdr:row>9</xdr:row>
      <xdr:rowOff>161929</xdr:rowOff>
    </xdr:to>
    <xdr:sp macro="" textlink="">
      <xdr:nvSpPr>
        <xdr:cNvPr id="73" name="矢印: 上向き折線 72">
          <a:extLst>
            <a:ext uri="{FF2B5EF4-FFF2-40B4-BE49-F238E27FC236}">
              <a16:creationId xmlns:a16="http://schemas.microsoft.com/office/drawing/2014/main" id="{00000000-0008-0000-0100-000049000000}"/>
            </a:ext>
          </a:extLst>
        </xdr:cNvPr>
        <xdr:cNvSpPr/>
      </xdr:nvSpPr>
      <xdr:spPr>
        <a:xfrm rot="5400000">
          <a:off x="990599" y="7839077"/>
          <a:ext cx="161924" cy="352429"/>
        </a:xfrm>
        <a:prstGeom prst="bentUpArrow">
          <a:avLst>
            <a:gd name="adj1" fmla="val 10715"/>
            <a:gd name="adj2" fmla="val 23387"/>
            <a:gd name="adj3" fmla="val 44355"/>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19</xdr:col>
      <xdr:colOff>114300</xdr:colOff>
      <xdr:row>8</xdr:row>
      <xdr:rowOff>19050</xdr:rowOff>
    </xdr:from>
    <xdr:to>
      <xdr:col>20</xdr:col>
      <xdr:colOff>0</xdr:colOff>
      <xdr:row>10</xdr:row>
      <xdr:rowOff>219075</xdr:rowOff>
    </xdr:to>
    <xdr:sp macro="" textlink="">
      <xdr:nvSpPr>
        <xdr:cNvPr id="74" name="左中かっこ 73">
          <a:extLst>
            <a:ext uri="{FF2B5EF4-FFF2-40B4-BE49-F238E27FC236}">
              <a16:creationId xmlns:a16="http://schemas.microsoft.com/office/drawing/2014/main" id="{00000000-0008-0000-0100-00004A000000}"/>
            </a:ext>
          </a:extLst>
        </xdr:cNvPr>
        <xdr:cNvSpPr/>
      </xdr:nvSpPr>
      <xdr:spPr>
        <a:xfrm>
          <a:off x="1304925" y="7715250"/>
          <a:ext cx="123825" cy="676275"/>
        </a:xfrm>
        <a:prstGeom prst="leftBrace">
          <a:avLst>
            <a:gd name="adj1" fmla="val 18678"/>
            <a:gd name="adj2" fmla="val 5133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16</xdr:col>
          <xdr:colOff>76200</xdr:colOff>
          <xdr:row>24</xdr:row>
          <xdr:rowOff>228600</xdr:rowOff>
        </xdr:from>
        <xdr:to>
          <xdr:col>21</xdr:col>
          <xdr:colOff>180975</xdr:colOff>
          <xdr:row>25</xdr:row>
          <xdr:rowOff>228600</xdr:rowOff>
        </xdr:to>
        <xdr:sp macro="" textlink="">
          <xdr:nvSpPr>
            <xdr:cNvPr id="16440" name="Check Box 56" hidden="1">
              <a:extLst>
                <a:ext uri="{63B3BB69-23CF-44E3-9099-C40C66FF867C}">
                  <a14:compatExt spid="_x0000_s16440"/>
                </a:ext>
                <a:ext uri="{FF2B5EF4-FFF2-40B4-BE49-F238E27FC236}">
                  <a16:creationId xmlns:a16="http://schemas.microsoft.com/office/drawing/2014/main" id="{00000000-0008-0000-0100-00003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血圧が高くなっていた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23</xdr:row>
          <xdr:rowOff>9525</xdr:rowOff>
        </xdr:from>
        <xdr:to>
          <xdr:col>21</xdr:col>
          <xdr:colOff>180975</xdr:colOff>
          <xdr:row>24</xdr:row>
          <xdr:rowOff>9525</xdr:rowOff>
        </xdr:to>
        <xdr:sp macro="" textlink="">
          <xdr:nvSpPr>
            <xdr:cNvPr id="16441" name="Check Box 57" hidden="1">
              <a:extLst>
                <a:ext uri="{63B3BB69-23CF-44E3-9099-C40C66FF867C}">
                  <a14:compatExt spid="_x0000_s16441"/>
                </a:ext>
                <a:ext uri="{FF2B5EF4-FFF2-40B4-BE49-F238E27FC236}">
                  <a16:creationId xmlns:a16="http://schemas.microsoft.com/office/drawing/2014/main" id="{00000000-0008-0000-0100-00003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皮膚が乾燥していた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24</xdr:row>
          <xdr:rowOff>9525</xdr:rowOff>
        </xdr:from>
        <xdr:to>
          <xdr:col>23</xdr:col>
          <xdr:colOff>28575</xdr:colOff>
          <xdr:row>25</xdr:row>
          <xdr:rowOff>9525</xdr:rowOff>
        </xdr:to>
        <xdr:sp macro="" textlink="">
          <xdr:nvSpPr>
            <xdr:cNvPr id="16442" name="Check Box 58" hidden="1">
              <a:extLst>
                <a:ext uri="{63B3BB69-23CF-44E3-9099-C40C66FF867C}">
                  <a14:compatExt spid="_x0000_s16442"/>
                </a:ext>
                <a:ext uri="{FF2B5EF4-FFF2-40B4-BE49-F238E27FC236}">
                  <a16:creationId xmlns:a16="http://schemas.microsoft.com/office/drawing/2014/main" id="{00000000-0008-0000-0100-00003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爪の周りが赤く腫れていた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5</xdr:row>
          <xdr:rowOff>228600</xdr:rowOff>
        </xdr:from>
        <xdr:to>
          <xdr:col>3</xdr:col>
          <xdr:colOff>0</xdr:colOff>
          <xdr:row>6</xdr:row>
          <xdr:rowOff>228600</xdr:rowOff>
        </xdr:to>
        <xdr:sp macro="" textlink="">
          <xdr:nvSpPr>
            <xdr:cNvPr id="16444" name="Check Box 60" hidden="1">
              <a:extLst>
                <a:ext uri="{63B3BB69-23CF-44E3-9099-C40C66FF867C}">
                  <a14:compatExt spid="_x0000_s16444"/>
                </a:ext>
                <a:ext uri="{FF2B5EF4-FFF2-40B4-BE49-F238E27FC236}">
                  <a16:creationId xmlns:a16="http://schemas.microsoft.com/office/drawing/2014/main" id="{00000000-0008-0000-0100-00003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6</xdr:row>
          <xdr:rowOff>9525</xdr:rowOff>
        </xdr:from>
        <xdr:to>
          <xdr:col>10</xdr:col>
          <xdr:colOff>19050</xdr:colOff>
          <xdr:row>6</xdr:row>
          <xdr:rowOff>219075</xdr:rowOff>
        </xdr:to>
        <xdr:sp macro="" textlink="">
          <xdr:nvSpPr>
            <xdr:cNvPr id="16445" name="Check Box 61" hidden="1">
              <a:extLst>
                <a:ext uri="{63B3BB69-23CF-44E3-9099-C40C66FF867C}">
                  <a14:compatExt spid="_x0000_s16445"/>
                </a:ext>
                <a:ext uri="{FF2B5EF4-FFF2-40B4-BE49-F238E27FC236}">
                  <a16:creationId xmlns:a16="http://schemas.microsoft.com/office/drawing/2014/main" id="{00000000-0008-0000-0100-00003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12</xdr:row>
          <xdr:rowOff>9525</xdr:rowOff>
        </xdr:from>
        <xdr:to>
          <xdr:col>19</xdr:col>
          <xdr:colOff>95250</xdr:colOff>
          <xdr:row>13</xdr:row>
          <xdr:rowOff>9525</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1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28575</xdr:colOff>
          <xdr:row>12</xdr:row>
          <xdr:rowOff>9525</xdr:rowOff>
        </xdr:from>
        <xdr:to>
          <xdr:col>17</xdr:col>
          <xdr:colOff>57150</xdr:colOff>
          <xdr:row>13</xdr:row>
          <xdr:rowOff>9525</xdr:rowOff>
        </xdr:to>
        <xdr:sp macro="" textlink="">
          <xdr:nvSpPr>
            <xdr:cNvPr id="16451" name="Check Box 67" hidden="1">
              <a:extLst>
                <a:ext uri="{63B3BB69-23CF-44E3-9099-C40C66FF867C}">
                  <a14:compatExt spid="_x0000_s16451"/>
                </a:ext>
                <a:ext uri="{FF2B5EF4-FFF2-40B4-BE49-F238E27FC236}">
                  <a16:creationId xmlns:a16="http://schemas.microsoft.com/office/drawing/2014/main" id="{00000000-0008-0000-0100-00004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12</xdr:row>
          <xdr:rowOff>9525</xdr:rowOff>
        </xdr:from>
        <xdr:to>
          <xdr:col>27</xdr:col>
          <xdr:colOff>85725</xdr:colOff>
          <xdr:row>13</xdr:row>
          <xdr:rowOff>9525</xdr:rowOff>
        </xdr:to>
        <xdr:sp macro="" textlink="">
          <xdr:nvSpPr>
            <xdr:cNvPr id="16452" name="Check Box 68" hidden="1">
              <a:extLst>
                <a:ext uri="{63B3BB69-23CF-44E3-9099-C40C66FF867C}">
                  <a14:compatExt spid="_x0000_s16452"/>
                </a:ext>
                <a:ext uri="{FF2B5EF4-FFF2-40B4-BE49-F238E27FC236}">
                  <a16:creationId xmlns:a16="http://schemas.microsoft.com/office/drawing/2014/main" id="{00000000-0008-0000-0100-00004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普段の生活に変わりはなかった(G1)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13</xdr:row>
          <xdr:rowOff>0</xdr:rowOff>
        </xdr:from>
        <xdr:to>
          <xdr:col>27</xdr:col>
          <xdr:colOff>76200</xdr:colOff>
          <xdr:row>14</xdr:row>
          <xdr:rowOff>0</xdr:rowOff>
        </xdr:to>
        <xdr:sp macro="" textlink="">
          <xdr:nvSpPr>
            <xdr:cNvPr id="16453" name="Check Box 69" hidden="1">
              <a:extLst>
                <a:ext uri="{63B3BB69-23CF-44E3-9099-C40C66FF867C}">
                  <a14:compatExt spid="_x0000_s16453"/>
                </a:ext>
                <a:ext uri="{FF2B5EF4-FFF2-40B4-BE49-F238E27FC236}">
                  <a16:creationId xmlns:a16="http://schemas.microsoft.com/office/drawing/2014/main" id="{00000000-0008-0000-0100-00004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普段の生活の妨げになった(G2)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123825</xdr:colOff>
          <xdr:row>14</xdr:row>
          <xdr:rowOff>0</xdr:rowOff>
        </xdr:from>
        <xdr:to>
          <xdr:col>27</xdr:col>
          <xdr:colOff>66675</xdr:colOff>
          <xdr:row>15</xdr:row>
          <xdr:rowOff>0</xdr:rowOff>
        </xdr:to>
        <xdr:sp macro="" textlink="">
          <xdr:nvSpPr>
            <xdr:cNvPr id="16454" name="Check Box 70" hidden="1">
              <a:extLst>
                <a:ext uri="{63B3BB69-23CF-44E3-9099-C40C66FF867C}">
                  <a14:compatExt spid="_x0000_s16454"/>
                </a:ext>
                <a:ext uri="{FF2B5EF4-FFF2-40B4-BE49-F238E27FC236}">
                  <a16:creationId xmlns:a16="http://schemas.microsoft.com/office/drawing/2014/main" id="{00000000-0008-0000-0100-00004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身の回りの日常動作ができなかった(G3)</a:t>
              </a:r>
            </a:p>
          </xdr:txBody>
        </xdr:sp>
        <xdr:clientData/>
      </xdr:twoCellAnchor>
    </mc:Choice>
    <mc:Fallback/>
  </mc:AlternateContent>
  <xdr:twoCellAnchor>
    <xdr:from>
      <xdr:col>17</xdr:col>
      <xdr:colOff>180971</xdr:colOff>
      <xdr:row>12</xdr:row>
      <xdr:rowOff>228606</xdr:rowOff>
    </xdr:from>
    <xdr:to>
      <xdr:col>18</xdr:col>
      <xdr:colOff>143983</xdr:colOff>
      <xdr:row>13</xdr:row>
      <xdr:rowOff>177210</xdr:rowOff>
    </xdr:to>
    <xdr:sp macro="" textlink="">
      <xdr:nvSpPr>
        <xdr:cNvPr id="92" name="矢印: 上向き折線 91">
          <a:extLst>
            <a:ext uri="{FF2B5EF4-FFF2-40B4-BE49-F238E27FC236}">
              <a16:creationId xmlns:a16="http://schemas.microsoft.com/office/drawing/2014/main" id="{00000000-0008-0000-0100-00005C000000}"/>
            </a:ext>
          </a:extLst>
        </xdr:cNvPr>
        <xdr:cNvSpPr/>
      </xdr:nvSpPr>
      <xdr:spPr>
        <a:xfrm rot="5400000">
          <a:off x="4086780" y="1794135"/>
          <a:ext cx="192266" cy="206674"/>
        </a:xfrm>
        <a:prstGeom prst="bentUpArrow">
          <a:avLst>
            <a:gd name="adj1" fmla="val 10715"/>
            <a:gd name="adj2" fmla="val 23387"/>
            <a:gd name="adj3" fmla="val 44355"/>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18</xdr:col>
      <xdr:colOff>225051</xdr:colOff>
      <xdr:row>12</xdr:row>
      <xdr:rowOff>9525</xdr:rowOff>
    </xdr:from>
    <xdr:to>
      <xdr:col>19</xdr:col>
      <xdr:colOff>110751</xdr:colOff>
      <xdr:row>14</xdr:row>
      <xdr:rowOff>209550</xdr:rowOff>
    </xdr:to>
    <xdr:sp macro="" textlink="">
      <xdr:nvSpPr>
        <xdr:cNvPr id="93" name="左中かっこ 92">
          <a:extLst>
            <a:ext uri="{FF2B5EF4-FFF2-40B4-BE49-F238E27FC236}">
              <a16:creationId xmlns:a16="http://schemas.microsoft.com/office/drawing/2014/main" id="{00000000-0008-0000-0100-00005D000000}"/>
            </a:ext>
          </a:extLst>
        </xdr:cNvPr>
        <xdr:cNvSpPr/>
      </xdr:nvSpPr>
      <xdr:spPr>
        <a:xfrm>
          <a:off x="4367318" y="1582258"/>
          <a:ext cx="129363" cy="687350"/>
        </a:xfrm>
        <a:prstGeom prst="leftBrace">
          <a:avLst>
            <a:gd name="adj1" fmla="val 18678"/>
            <a:gd name="adj2" fmla="val 51333"/>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6</xdr:col>
          <xdr:colOff>19050</xdr:colOff>
          <xdr:row>30</xdr:row>
          <xdr:rowOff>19050</xdr:rowOff>
        </xdr:from>
        <xdr:to>
          <xdr:col>14</xdr:col>
          <xdr:colOff>133350</xdr:colOff>
          <xdr:row>31</xdr:row>
          <xdr:rowOff>9525</xdr:rowOff>
        </xdr:to>
        <xdr:sp macro="" textlink="">
          <xdr:nvSpPr>
            <xdr:cNvPr id="16455" name="Check Box 71" hidden="1">
              <a:extLst>
                <a:ext uri="{63B3BB69-23CF-44E3-9099-C40C66FF867C}">
                  <a14:compatExt spid="_x0000_s16455"/>
                </a:ext>
                <a:ext uri="{FF2B5EF4-FFF2-40B4-BE49-F238E27FC236}">
                  <a16:creationId xmlns:a16="http://schemas.microsoft.com/office/drawing/2014/main" id="{00000000-0008-0000-0100-00004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1日の排便回数が0～3回増えた(G1)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31</xdr:row>
          <xdr:rowOff>0</xdr:rowOff>
        </xdr:from>
        <xdr:to>
          <xdr:col>14</xdr:col>
          <xdr:colOff>133350</xdr:colOff>
          <xdr:row>32</xdr:row>
          <xdr:rowOff>19050</xdr:rowOff>
        </xdr:to>
        <xdr:sp macro="" textlink="">
          <xdr:nvSpPr>
            <xdr:cNvPr id="16456" name="Check Box 72" hidden="1">
              <a:extLst>
                <a:ext uri="{63B3BB69-23CF-44E3-9099-C40C66FF867C}">
                  <a14:compatExt spid="_x0000_s16456"/>
                </a:ext>
                <a:ext uri="{FF2B5EF4-FFF2-40B4-BE49-F238E27FC236}">
                  <a16:creationId xmlns:a16="http://schemas.microsoft.com/office/drawing/2014/main" id="{00000000-0008-0000-0100-00004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1日の排便回数が4～6回増えた(G2)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xdr:row>
          <xdr:rowOff>38100</xdr:rowOff>
        </xdr:from>
        <xdr:to>
          <xdr:col>5</xdr:col>
          <xdr:colOff>219075</xdr:colOff>
          <xdr:row>1</xdr:row>
          <xdr:rowOff>276225</xdr:rowOff>
        </xdr:to>
        <xdr:sp macro="" textlink="">
          <xdr:nvSpPr>
            <xdr:cNvPr id="16457" name="Check Box 73" hidden="1">
              <a:extLst>
                <a:ext uri="{63B3BB69-23CF-44E3-9099-C40C66FF867C}">
                  <a14:compatExt spid="_x0000_s16457"/>
                </a:ext>
                <a:ext uri="{FF2B5EF4-FFF2-40B4-BE49-F238E27FC236}">
                  <a16:creationId xmlns:a16="http://schemas.microsoft.com/office/drawing/2014/main" id="{00000000-0008-0000-0100-00004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xdr:row>
          <xdr:rowOff>66675</xdr:rowOff>
        </xdr:from>
        <xdr:to>
          <xdr:col>8</xdr:col>
          <xdr:colOff>85725</xdr:colOff>
          <xdr:row>1</xdr:row>
          <xdr:rowOff>266700</xdr:rowOff>
        </xdr:to>
        <xdr:sp macro="" textlink="">
          <xdr:nvSpPr>
            <xdr:cNvPr id="16458" name="Check Box 74" hidden="1">
              <a:extLst>
                <a:ext uri="{63B3BB69-23CF-44E3-9099-C40C66FF867C}">
                  <a14:compatExt spid="_x0000_s16458"/>
                </a:ext>
                <a:ext uri="{FF2B5EF4-FFF2-40B4-BE49-F238E27FC236}">
                  <a16:creationId xmlns:a16="http://schemas.microsoft.com/office/drawing/2014/main" id="{00000000-0008-0000-0100-00004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家族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161925</xdr:colOff>
          <xdr:row>1</xdr:row>
          <xdr:rowOff>47625</xdr:rowOff>
        </xdr:from>
        <xdr:to>
          <xdr:col>11</xdr:col>
          <xdr:colOff>123825</xdr:colOff>
          <xdr:row>1</xdr:row>
          <xdr:rowOff>285750</xdr:rowOff>
        </xdr:to>
        <xdr:sp macro="" textlink="">
          <xdr:nvSpPr>
            <xdr:cNvPr id="16459" name="Check Box 75" hidden="1">
              <a:extLst>
                <a:ext uri="{63B3BB69-23CF-44E3-9099-C40C66FF867C}">
                  <a14:compatExt spid="_x0000_s16459"/>
                </a:ext>
                <a:ext uri="{FF2B5EF4-FFF2-40B4-BE49-F238E27FC236}">
                  <a16:creationId xmlns:a16="http://schemas.microsoft.com/office/drawing/2014/main" id="{00000000-0008-0000-0100-00004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xdr:row>
          <xdr:rowOff>28575</xdr:rowOff>
        </xdr:from>
        <xdr:to>
          <xdr:col>10</xdr:col>
          <xdr:colOff>0</xdr:colOff>
          <xdr:row>2</xdr:row>
          <xdr:rowOff>323850</xdr:rowOff>
        </xdr:to>
        <xdr:sp macro="" textlink="">
          <xdr:nvSpPr>
            <xdr:cNvPr id="16461" name="Check Box 77" hidden="1">
              <a:extLst>
                <a:ext uri="{63B3BB69-23CF-44E3-9099-C40C66FF867C}">
                  <a14:compatExt spid="_x0000_s16461"/>
                </a:ext>
                <a:ext uri="{FF2B5EF4-FFF2-40B4-BE49-F238E27FC236}">
                  <a16:creationId xmlns:a16="http://schemas.microsoft.com/office/drawing/2014/main" id="{00000000-0008-0000-0100-00004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調剤時に聞き取り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2</xdr:row>
          <xdr:rowOff>28575</xdr:rowOff>
        </xdr:from>
        <xdr:to>
          <xdr:col>17</xdr:col>
          <xdr:colOff>47625</xdr:colOff>
          <xdr:row>2</xdr:row>
          <xdr:rowOff>323850</xdr:rowOff>
        </xdr:to>
        <xdr:sp macro="" textlink="">
          <xdr:nvSpPr>
            <xdr:cNvPr id="16462" name="Check Box 78" hidden="1">
              <a:extLst>
                <a:ext uri="{63B3BB69-23CF-44E3-9099-C40C66FF867C}">
                  <a14:compatExt spid="_x0000_s16462"/>
                </a:ext>
                <a:ext uri="{FF2B5EF4-FFF2-40B4-BE49-F238E27FC236}">
                  <a16:creationId xmlns:a16="http://schemas.microsoft.com/office/drawing/2014/main" id="{00000000-0008-0000-0100-00004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電話フォロー時に聞き取り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219075</xdr:colOff>
          <xdr:row>2</xdr:row>
          <xdr:rowOff>28575</xdr:rowOff>
        </xdr:from>
        <xdr:to>
          <xdr:col>28</xdr:col>
          <xdr:colOff>19050</xdr:colOff>
          <xdr:row>2</xdr:row>
          <xdr:rowOff>323850</xdr:rowOff>
        </xdr:to>
        <xdr:sp macro="" textlink="">
          <xdr:nvSpPr>
            <xdr:cNvPr id="16463" name="Check Box 79" hidden="1">
              <a:extLst>
                <a:ext uri="{63B3BB69-23CF-44E3-9099-C40C66FF867C}">
                  <a14:compatExt spid="_x0000_s16463"/>
                </a:ext>
                <a:ext uri="{FF2B5EF4-FFF2-40B4-BE49-F238E27FC236}">
                  <a16:creationId xmlns:a16="http://schemas.microsoft.com/office/drawing/2014/main" id="{00000000-0008-0000-0100-00004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患者さんから薬局への問い合わせ時に聞き取り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2</xdr:row>
          <xdr:rowOff>314325</xdr:rowOff>
        </xdr:from>
        <xdr:to>
          <xdr:col>10</xdr:col>
          <xdr:colOff>0</xdr:colOff>
          <xdr:row>3</xdr:row>
          <xdr:rowOff>276225</xdr:rowOff>
        </xdr:to>
        <xdr:sp macro="" textlink="">
          <xdr:nvSpPr>
            <xdr:cNvPr id="16464" name="Check Box 80" hidden="1">
              <a:extLst>
                <a:ext uri="{63B3BB69-23CF-44E3-9099-C40C66FF867C}">
                  <a14:compatExt spid="_x0000_s16464"/>
                </a:ext>
                <a:ext uri="{FF2B5EF4-FFF2-40B4-BE49-F238E27FC236}">
                  <a16:creationId xmlns:a16="http://schemas.microsoft.com/office/drawing/2014/main" id="{00000000-0008-0000-0100-00005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editAs="oneCell">
    <xdr:from>
      <xdr:col>22</xdr:col>
      <xdr:colOff>177211</xdr:colOff>
      <xdr:row>3</xdr:row>
      <xdr:rowOff>11075</xdr:rowOff>
    </xdr:from>
    <xdr:to>
      <xdr:col>28</xdr:col>
      <xdr:colOff>143984</xdr:colOff>
      <xdr:row>6</xdr:row>
      <xdr:rowOff>240035</xdr:rowOff>
    </xdr:to>
    <xdr:pic>
      <xdr:nvPicPr>
        <xdr:cNvPr id="94" name="図 93" descr="遠隔医療のイラスト（医師視点・女性医師）">
          <a:extLst>
            <a:ext uri="{FF2B5EF4-FFF2-40B4-BE49-F238E27FC236}">
              <a16:creationId xmlns:a16="http://schemas.microsoft.com/office/drawing/2014/main" id="{A7D4918A-5BF8-51CE-1440-8B6912A81EA4}"/>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9910" b="12663"/>
        <a:stretch/>
      </xdr:blipFill>
      <xdr:spPr bwMode="auto">
        <a:xfrm>
          <a:off x="5537792" y="985726"/>
          <a:ext cx="1428750" cy="10264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5607C-8875-4FA8-BFB6-6CE6EAEF906E}">
  <dimension ref="A1:AH63"/>
  <sheetViews>
    <sheetView topLeftCell="A28" zoomScaleNormal="100" workbookViewId="0">
      <selection activeCell="AL17" sqref="AL17"/>
    </sheetView>
  </sheetViews>
  <sheetFormatPr defaultColWidth="2.625" defaultRowHeight="13.5" customHeight="1" x14ac:dyDescent="0.4"/>
  <cols>
    <col min="1" max="16384" width="2.625" style="16"/>
  </cols>
  <sheetData>
    <row r="1" spans="1:34" ht="13.5" customHeight="1" x14ac:dyDescent="0.4">
      <c r="A1" s="40" t="s">
        <v>19</v>
      </c>
      <c r="B1" s="40"/>
      <c r="C1" s="40"/>
      <c r="D1" s="40"/>
      <c r="E1" s="40"/>
      <c r="F1" s="40"/>
      <c r="G1" s="40"/>
      <c r="H1" s="40"/>
      <c r="I1" s="40"/>
      <c r="J1" s="40"/>
      <c r="K1" s="40"/>
      <c r="L1" s="40"/>
      <c r="M1" s="40"/>
      <c r="N1" s="40"/>
      <c r="O1" s="40"/>
      <c r="P1" s="40"/>
      <c r="T1" s="41" t="s">
        <v>20</v>
      </c>
      <c r="U1" s="41"/>
      <c r="V1" s="41"/>
      <c r="W1" s="41"/>
      <c r="X1" s="41"/>
      <c r="Y1" s="41"/>
      <c r="Z1" s="41"/>
      <c r="AA1" s="41"/>
      <c r="AB1" s="41"/>
      <c r="AC1" s="41"/>
      <c r="AD1" s="41"/>
      <c r="AE1" s="41"/>
    </row>
    <row r="2" spans="1:34" ht="13.5" customHeight="1" x14ac:dyDescent="0.4">
      <c r="A2" s="40"/>
      <c r="B2" s="40"/>
      <c r="C2" s="40"/>
      <c r="D2" s="40"/>
      <c r="E2" s="40"/>
      <c r="F2" s="40"/>
      <c r="G2" s="40"/>
      <c r="H2" s="40"/>
      <c r="I2" s="40"/>
      <c r="J2" s="40"/>
      <c r="K2" s="40"/>
      <c r="L2" s="40"/>
      <c r="M2" s="40"/>
      <c r="N2" s="40"/>
      <c r="O2" s="40"/>
      <c r="P2" s="40"/>
      <c r="T2" s="41"/>
      <c r="U2" s="41"/>
      <c r="V2" s="41"/>
      <c r="W2" s="41"/>
      <c r="X2" s="41"/>
      <c r="Y2" s="41"/>
      <c r="Z2" s="41"/>
      <c r="AA2" s="41"/>
      <c r="AB2" s="41"/>
      <c r="AC2" s="41"/>
      <c r="AD2" s="41"/>
      <c r="AE2" s="41"/>
    </row>
    <row r="3" spans="1:34" ht="13.5" customHeight="1" x14ac:dyDescent="0.4">
      <c r="A3" s="42" t="s">
        <v>21</v>
      </c>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row>
    <row r="4" spans="1:34" ht="13.5" customHeight="1" x14ac:dyDescent="0.4">
      <c r="A4" s="4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row>
    <row r="5" spans="1:34" ht="13.5" customHeight="1" x14ac:dyDescent="0.4">
      <c r="A5" s="42"/>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row>
    <row r="6" spans="1:34" ht="13.5" customHeight="1" x14ac:dyDescent="0.4">
      <c r="A6" s="43" t="s">
        <v>22</v>
      </c>
      <c r="B6" s="44"/>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row>
    <row r="7" spans="1:34" ht="13.5" customHeight="1" x14ac:dyDescent="0.4">
      <c r="A7" s="43"/>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row>
    <row r="8" spans="1:34" ht="13.5" customHeight="1" x14ac:dyDescent="0.4">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row>
    <row r="9" spans="1:34" ht="13.5" customHeight="1" thickBot="1" x14ac:dyDescent="0.45">
      <c r="A9" s="44"/>
      <c r="B9" s="44"/>
      <c r="C9" s="44"/>
      <c r="D9" s="44"/>
      <c r="E9" s="44"/>
      <c r="F9" s="44"/>
      <c r="G9" s="44"/>
      <c r="H9" s="44"/>
      <c r="I9" s="44"/>
      <c r="J9" s="44"/>
      <c r="K9" s="44"/>
      <c r="L9" s="44"/>
      <c r="M9" s="44"/>
      <c r="N9" s="44"/>
      <c r="O9" s="44"/>
      <c r="P9" s="44"/>
      <c r="Q9" s="44"/>
      <c r="R9" s="44"/>
      <c r="S9" s="44"/>
      <c r="T9" s="44"/>
      <c r="U9" s="44"/>
      <c r="V9" s="44"/>
      <c r="W9" s="44"/>
      <c r="X9" s="44"/>
      <c r="Y9" s="44"/>
      <c r="Z9" s="44"/>
      <c r="AA9" s="44"/>
      <c r="AB9" s="44"/>
      <c r="AC9" s="44"/>
      <c r="AD9" s="44"/>
      <c r="AE9" s="44"/>
      <c r="AF9" s="44"/>
      <c r="AG9" s="44"/>
      <c r="AH9" s="44"/>
    </row>
    <row r="10" spans="1:34" ht="13.5" customHeight="1" x14ac:dyDescent="0.4">
      <c r="A10" s="45" t="s">
        <v>23</v>
      </c>
      <c r="B10" s="46"/>
      <c r="C10" s="47"/>
      <c r="D10" s="191" t="s">
        <v>68</v>
      </c>
      <c r="E10" s="192"/>
      <c r="F10" s="192"/>
      <c r="G10" s="192"/>
      <c r="H10" s="192"/>
      <c r="I10" s="192"/>
      <c r="J10" s="192"/>
      <c r="K10" s="192"/>
      <c r="L10" s="192"/>
      <c r="M10" s="192"/>
      <c r="N10" s="192"/>
      <c r="O10" s="192"/>
      <c r="P10" s="21"/>
      <c r="Q10" s="21"/>
      <c r="R10" s="21"/>
      <c r="S10" s="21"/>
      <c r="T10" s="21"/>
      <c r="U10" s="21"/>
      <c r="V10" s="21"/>
      <c r="W10" s="21"/>
      <c r="X10" s="22"/>
      <c r="Y10" s="54" t="s">
        <v>24</v>
      </c>
      <c r="Z10" s="54"/>
      <c r="AA10" s="54"/>
      <c r="AB10" s="59"/>
      <c r="AC10" s="60"/>
      <c r="AD10" s="65" t="s">
        <v>56</v>
      </c>
      <c r="AE10" s="60"/>
      <c r="AF10" s="65" t="s">
        <v>57</v>
      </c>
      <c r="AG10" s="60"/>
      <c r="AH10" s="166" t="s">
        <v>58</v>
      </c>
    </row>
    <row r="11" spans="1:34" ht="13.5" customHeight="1" x14ac:dyDescent="0.4">
      <c r="A11" s="48"/>
      <c r="B11" s="49"/>
      <c r="C11" s="50"/>
      <c r="D11" s="56"/>
      <c r="E11" s="57"/>
      <c r="F11" s="57"/>
      <c r="G11" s="57"/>
      <c r="H11" s="57"/>
      <c r="I11" s="57"/>
      <c r="J11" s="57"/>
      <c r="K11" s="57"/>
      <c r="L11" s="57"/>
      <c r="M11" s="57"/>
      <c r="N11" s="57"/>
      <c r="O11" s="57"/>
      <c r="P11" s="57"/>
      <c r="Q11" s="57"/>
      <c r="R11" s="57"/>
      <c r="S11" s="57"/>
      <c r="T11" s="57"/>
      <c r="U11" s="57"/>
      <c r="V11" s="57"/>
      <c r="W11" s="57" t="s">
        <v>55</v>
      </c>
      <c r="X11" s="58"/>
      <c r="Y11" s="55"/>
      <c r="Z11" s="55"/>
      <c r="AA11" s="55"/>
      <c r="AB11" s="61"/>
      <c r="AC11" s="62"/>
      <c r="AD11" s="66"/>
      <c r="AE11" s="62"/>
      <c r="AF11" s="66"/>
      <c r="AG11" s="62"/>
      <c r="AH11" s="167"/>
    </row>
    <row r="12" spans="1:34" ht="13.5" customHeight="1" x14ac:dyDescent="0.4">
      <c r="A12" s="51"/>
      <c r="B12" s="52"/>
      <c r="C12" s="53"/>
      <c r="D12" s="37"/>
      <c r="E12" s="38"/>
      <c r="F12" s="38"/>
      <c r="G12" s="38"/>
      <c r="H12" s="38"/>
      <c r="I12" s="38"/>
      <c r="J12" s="38"/>
      <c r="K12" s="38"/>
      <c r="L12" s="38"/>
      <c r="M12" s="38"/>
      <c r="N12" s="38"/>
      <c r="O12" s="38"/>
      <c r="P12" s="38"/>
      <c r="Q12" s="38"/>
      <c r="R12" s="38"/>
      <c r="S12" s="38"/>
      <c r="T12" s="38"/>
      <c r="U12" s="38"/>
      <c r="V12" s="38"/>
      <c r="W12" s="38"/>
      <c r="X12" s="39"/>
      <c r="Y12" s="55"/>
      <c r="Z12" s="55"/>
      <c r="AA12" s="55"/>
      <c r="AB12" s="63"/>
      <c r="AC12" s="64"/>
      <c r="AD12" s="67"/>
      <c r="AE12" s="64"/>
      <c r="AF12" s="67"/>
      <c r="AG12" s="64"/>
      <c r="AH12" s="168"/>
    </row>
    <row r="13" spans="1:34" ht="13.5" customHeight="1" x14ac:dyDescent="0.4">
      <c r="A13" s="68" t="s">
        <v>25</v>
      </c>
      <c r="B13" s="69"/>
      <c r="C13" s="69"/>
      <c r="D13" s="79">
        <f>副作用チェックシート!I1</f>
        <v>0</v>
      </c>
      <c r="E13" s="80"/>
      <c r="F13" s="80"/>
      <c r="G13" s="80"/>
      <c r="H13" s="80"/>
      <c r="I13" s="80"/>
      <c r="J13" s="80"/>
      <c r="K13" s="80"/>
      <c r="L13" s="80"/>
      <c r="M13" s="80"/>
      <c r="N13" s="80"/>
      <c r="O13" s="80"/>
      <c r="P13" s="80"/>
      <c r="Q13" s="80"/>
      <c r="R13" s="80"/>
      <c r="S13" s="80"/>
      <c r="T13" s="80"/>
      <c r="U13" s="80"/>
      <c r="V13" s="80"/>
      <c r="W13" s="23"/>
      <c r="X13" s="24"/>
      <c r="Y13" s="72" t="s">
        <v>26</v>
      </c>
      <c r="Z13" s="72"/>
      <c r="AA13" s="72"/>
      <c r="AB13" s="169"/>
      <c r="AC13" s="170"/>
      <c r="AD13" s="88" t="s">
        <v>56</v>
      </c>
      <c r="AE13" s="170"/>
      <c r="AF13" s="88" t="s">
        <v>59</v>
      </c>
      <c r="AG13" s="170"/>
      <c r="AH13" s="171" t="s">
        <v>58</v>
      </c>
    </row>
    <row r="14" spans="1:34" ht="13.5" customHeight="1" x14ac:dyDescent="0.4">
      <c r="A14" s="70"/>
      <c r="B14" s="71"/>
      <c r="C14" s="71"/>
      <c r="D14" s="81"/>
      <c r="E14" s="82"/>
      <c r="F14" s="82"/>
      <c r="G14" s="82"/>
      <c r="H14" s="82"/>
      <c r="I14" s="82"/>
      <c r="J14" s="82"/>
      <c r="K14" s="82"/>
      <c r="L14" s="82"/>
      <c r="M14" s="82"/>
      <c r="N14" s="82"/>
      <c r="O14" s="82"/>
      <c r="P14" s="82"/>
      <c r="Q14" s="82"/>
      <c r="R14" s="82"/>
      <c r="S14" s="82"/>
      <c r="T14" s="82"/>
      <c r="U14" s="82"/>
      <c r="V14" s="82"/>
      <c r="W14" s="85" t="s">
        <v>55</v>
      </c>
      <c r="X14" s="58"/>
      <c r="Y14" s="72"/>
      <c r="Z14" s="72"/>
      <c r="AA14" s="72"/>
      <c r="AB14" s="61"/>
      <c r="AC14" s="62"/>
      <c r="AD14" s="66"/>
      <c r="AE14" s="62"/>
      <c r="AF14" s="66"/>
      <c r="AG14" s="62"/>
      <c r="AH14" s="167"/>
    </row>
    <row r="15" spans="1:34" ht="13.5" customHeight="1" x14ac:dyDescent="0.4">
      <c r="A15" s="70"/>
      <c r="B15" s="71"/>
      <c r="C15" s="71"/>
      <c r="D15" s="83"/>
      <c r="E15" s="84"/>
      <c r="F15" s="84"/>
      <c r="G15" s="84"/>
      <c r="H15" s="84"/>
      <c r="I15" s="84"/>
      <c r="J15" s="84"/>
      <c r="K15" s="84"/>
      <c r="L15" s="84"/>
      <c r="M15" s="84"/>
      <c r="N15" s="84"/>
      <c r="O15" s="84"/>
      <c r="P15" s="84"/>
      <c r="Q15" s="84"/>
      <c r="R15" s="84"/>
      <c r="S15" s="84"/>
      <c r="T15" s="84"/>
      <c r="U15" s="84"/>
      <c r="V15" s="84"/>
      <c r="W15" s="38"/>
      <c r="X15" s="39"/>
      <c r="Y15" s="72"/>
      <c r="Z15" s="72"/>
      <c r="AA15" s="72"/>
      <c r="AB15" s="63"/>
      <c r="AC15" s="64"/>
      <c r="AD15" s="67"/>
      <c r="AE15" s="64"/>
      <c r="AF15" s="67"/>
      <c r="AG15" s="64"/>
      <c r="AH15" s="168"/>
    </row>
    <row r="16" spans="1:34" ht="13.5" customHeight="1" x14ac:dyDescent="0.4">
      <c r="A16" s="73" t="s">
        <v>27</v>
      </c>
      <c r="B16" s="74"/>
      <c r="C16" s="74"/>
      <c r="D16" s="89"/>
      <c r="E16" s="88"/>
      <c r="F16" s="88"/>
      <c r="G16" s="88"/>
      <c r="H16" s="88" t="s">
        <v>56</v>
      </c>
      <c r="I16" s="88"/>
      <c r="J16" s="88"/>
      <c r="K16" s="88" t="s">
        <v>57</v>
      </c>
      <c r="L16" s="88"/>
      <c r="M16" s="88"/>
      <c r="N16" s="86" t="s">
        <v>63</v>
      </c>
      <c r="O16" s="75" t="s">
        <v>28</v>
      </c>
      <c r="P16" s="75"/>
      <c r="Q16" s="75"/>
      <c r="R16" s="76"/>
      <c r="S16" s="76"/>
      <c r="T16" s="76"/>
      <c r="U16" s="76"/>
      <c r="V16" s="76"/>
      <c r="W16" s="76"/>
      <c r="X16" s="76"/>
      <c r="Y16" s="76"/>
      <c r="Z16" s="76"/>
      <c r="AA16" s="76"/>
      <c r="AB16" s="76"/>
      <c r="AC16" s="77" t="s">
        <v>29</v>
      </c>
      <c r="AD16" s="77"/>
      <c r="AE16" s="77"/>
      <c r="AF16" s="76"/>
      <c r="AG16" s="76"/>
      <c r="AH16" s="78"/>
    </row>
    <row r="17" spans="1:34" ht="13.5" customHeight="1" x14ac:dyDescent="0.4">
      <c r="A17" s="73"/>
      <c r="B17" s="74"/>
      <c r="C17" s="74"/>
      <c r="D17" s="90"/>
      <c r="E17" s="67"/>
      <c r="F17" s="67"/>
      <c r="G17" s="67"/>
      <c r="H17" s="67"/>
      <c r="I17" s="67"/>
      <c r="J17" s="67"/>
      <c r="K17" s="67"/>
      <c r="L17" s="67"/>
      <c r="M17" s="67"/>
      <c r="N17" s="87"/>
      <c r="O17" s="75"/>
      <c r="P17" s="75"/>
      <c r="Q17" s="75"/>
      <c r="R17" s="76"/>
      <c r="S17" s="76"/>
      <c r="T17" s="76"/>
      <c r="U17" s="76"/>
      <c r="V17" s="76"/>
      <c r="W17" s="76"/>
      <c r="X17" s="76"/>
      <c r="Y17" s="76"/>
      <c r="Z17" s="76"/>
      <c r="AA17" s="76"/>
      <c r="AB17" s="76"/>
      <c r="AC17" s="77"/>
      <c r="AD17" s="77"/>
      <c r="AE17" s="77"/>
      <c r="AF17" s="76"/>
      <c r="AG17" s="76"/>
      <c r="AH17" s="78"/>
    </row>
    <row r="18" spans="1:34" ht="13.5" customHeight="1" x14ac:dyDescent="0.4">
      <c r="A18" s="106" t="s">
        <v>30</v>
      </c>
      <c r="B18" s="72"/>
      <c r="C18" s="72"/>
      <c r="D18" s="72"/>
      <c r="E18" s="72"/>
      <c r="F18" s="72"/>
      <c r="G18" s="72"/>
      <c r="H18" s="109">
        <f>副作用チェックシート!C1</f>
        <v>0</v>
      </c>
      <c r="I18" s="109"/>
      <c r="J18" s="109"/>
      <c r="K18" s="109"/>
      <c r="L18" s="109"/>
      <c r="M18" s="109"/>
      <c r="N18" s="109"/>
      <c r="O18" s="75" t="s">
        <v>31</v>
      </c>
      <c r="P18" s="75"/>
      <c r="Q18" s="75"/>
      <c r="R18" s="76"/>
      <c r="S18" s="112"/>
      <c r="T18" s="112"/>
      <c r="U18" s="112"/>
      <c r="V18" s="112"/>
      <c r="W18" s="112"/>
      <c r="X18" s="112"/>
      <c r="Y18" s="75" t="s">
        <v>32</v>
      </c>
      <c r="Z18" s="75"/>
      <c r="AA18" s="75"/>
      <c r="AB18" s="76"/>
      <c r="AC18" s="76"/>
      <c r="AD18" s="76"/>
      <c r="AE18" s="76"/>
      <c r="AF18" s="76"/>
      <c r="AG18" s="76"/>
      <c r="AH18" s="78"/>
    </row>
    <row r="19" spans="1:34" ht="13.5" customHeight="1" thickBot="1" x14ac:dyDescent="0.45">
      <c r="A19" s="107"/>
      <c r="B19" s="108"/>
      <c r="C19" s="108"/>
      <c r="D19" s="108"/>
      <c r="E19" s="108"/>
      <c r="F19" s="108"/>
      <c r="G19" s="108"/>
      <c r="H19" s="110"/>
      <c r="I19" s="110"/>
      <c r="J19" s="110"/>
      <c r="K19" s="110"/>
      <c r="L19" s="110"/>
      <c r="M19" s="110"/>
      <c r="N19" s="110"/>
      <c r="O19" s="111"/>
      <c r="P19" s="111"/>
      <c r="Q19" s="111"/>
      <c r="R19" s="113"/>
      <c r="S19" s="113"/>
      <c r="T19" s="113"/>
      <c r="U19" s="113"/>
      <c r="V19" s="113"/>
      <c r="W19" s="113"/>
      <c r="X19" s="113"/>
      <c r="Y19" s="111"/>
      <c r="Z19" s="111"/>
      <c r="AA19" s="111"/>
      <c r="AB19" s="114"/>
      <c r="AC19" s="114"/>
      <c r="AD19" s="114"/>
      <c r="AE19" s="114"/>
      <c r="AF19" s="114"/>
      <c r="AG19" s="114"/>
      <c r="AH19" s="115"/>
    </row>
    <row r="21" spans="1:34" ht="13.5" customHeight="1" x14ac:dyDescent="0.4">
      <c r="A21" s="55" t="s">
        <v>33</v>
      </c>
      <c r="B21" s="55"/>
      <c r="C21" s="55"/>
      <c r="D21" s="55"/>
      <c r="E21" s="116">
        <f>副作用チェックシート!U1</f>
        <v>0</v>
      </c>
      <c r="F21" s="117"/>
      <c r="G21" s="117"/>
      <c r="H21" s="35" t="s">
        <v>56</v>
      </c>
      <c r="I21" s="117">
        <f>副作用チェックシート!X1</f>
        <v>0</v>
      </c>
      <c r="J21" s="117"/>
      <c r="K21" s="35" t="s">
        <v>57</v>
      </c>
      <c r="L21" s="117">
        <f>副作用チェックシート!Z1</f>
        <v>0</v>
      </c>
      <c r="M21" s="117"/>
      <c r="N21" s="36" t="s">
        <v>58</v>
      </c>
      <c r="O21" s="55" t="s">
        <v>34</v>
      </c>
      <c r="P21" s="55"/>
      <c r="Q21" s="55"/>
      <c r="R21" s="120" t="str">
        <f>IF(副作用チェックシート!AI2=TRUE,"■本人","□本人")</f>
        <v>□本人</v>
      </c>
      <c r="S21" s="35"/>
      <c r="T21" s="35"/>
      <c r="U21" s="35" t="str">
        <f>IF(副作用チェックシート!AK2=TRUE,"■家族","□家族")</f>
        <v>□家族</v>
      </c>
      <c r="V21" s="35"/>
      <c r="W21" s="35"/>
      <c r="X21" s="35" t="str">
        <f>IF(副作用チェックシート!AM2=TRUE,"■その他","□その他")</f>
        <v>□その他</v>
      </c>
      <c r="Y21" s="35"/>
      <c r="Z21" s="35"/>
      <c r="AA21" s="35"/>
      <c r="AB21" s="121" t="s">
        <v>65</v>
      </c>
      <c r="AC21" s="121"/>
      <c r="AD21" s="121"/>
      <c r="AE21" s="121"/>
      <c r="AF21" s="121"/>
      <c r="AG21" s="121"/>
      <c r="AH21" s="122"/>
    </row>
    <row r="22" spans="1:34" ht="13.5" customHeight="1" x14ac:dyDescent="0.4">
      <c r="A22" s="55"/>
      <c r="B22" s="55"/>
      <c r="C22" s="55"/>
      <c r="D22" s="55"/>
      <c r="E22" s="118"/>
      <c r="F22" s="119"/>
      <c r="G22" s="119"/>
      <c r="H22" s="38"/>
      <c r="I22" s="119"/>
      <c r="J22" s="119"/>
      <c r="K22" s="38"/>
      <c r="L22" s="119"/>
      <c r="M22" s="119"/>
      <c r="N22" s="39"/>
      <c r="O22" s="55"/>
      <c r="P22" s="55"/>
      <c r="Q22" s="55"/>
      <c r="R22" s="37"/>
      <c r="S22" s="38"/>
      <c r="T22" s="38"/>
      <c r="U22" s="38"/>
      <c r="V22" s="38"/>
      <c r="W22" s="38"/>
      <c r="X22" s="38"/>
      <c r="Y22" s="38"/>
      <c r="Z22" s="38"/>
      <c r="AA22" s="38"/>
      <c r="AB22" s="123"/>
      <c r="AC22" s="123"/>
      <c r="AD22" s="123"/>
      <c r="AE22" s="123"/>
      <c r="AF22" s="123"/>
      <c r="AG22" s="123"/>
      <c r="AH22" s="124"/>
    </row>
    <row r="23" spans="1:34" ht="13.5" customHeight="1" x14ac:dyDescent="0.4">
      <c r="A23" s="33" t="str">
        <f>IF(副作用チェックシート!AI3=TRUE,"■調剤時に聞き取り","□調剤時に聞き取り")</f>
        <v>□調剤時に聞き取り</v>
      </c>
      <c r="B23" s="34"/>
      <c r="C23" s="34"/>
      <c r="D23" s="34"/>
      <c r="E23" s="34"/>
      <c r="F23" s="34"/>
      <c r="G23" s="34"/>
      <c r="H23" s="34"/>
      <c r="I23" s="35" t="str">
        <f>IF(副作用チェックシート!AK3=TRUE,"■電話フォロー時に聞き取り","□電話フォロー時に聞き取り")</f>
        <v>□電話フォロー時に聞き取り</v>
      </c>
      <c r="J23" s="35"/>
      <c r="K23" s="35"/>
      <c r="L23" s="35"/>
      <c r="M23" s="35"/>
      <c r="N23" s="35"/>
      <c r="O23" s="35"/>
      <c r="P23" s="35"/>
      <c r="Q23" s="35"/>
      <c r="R23" s="35"/>
      <c r="S23" s="35" t="str">
        <f>IF(副作用チェックシート!AM3,"■患者さんから薬局への問い合わせ時に聞き取り","□患者さんから薬局への問い合わせ時に聞き取り")</f>
        <v>□患者さんから薬局への問い合わせ時に聞き取り</v>
      </c>
      <c r="T23" s="35"/>
      <c r="U23" s="35"/>
      <c r="V23" s="35"/>
      <c r="W23" s="35"/>
      <c r="X23" s="35"/>
      <c r="Y23" s="35"/>
      <c r="Z23" s="35"/>
      <c r="AA23" s="35"/>
      <c r="AB23" s="35"/>
      <c r="AC23" s="35"/>
      <c r="AD23" s="35"/>
      <c r="AE23" s="35"/>
      <c r="AF23" s="35"/>
      <c r="AG23" s="35"/>
      <c r="AH23" s="36"/>
    </row>
    <row r="24" spans="1:34" ht="13.5" customHeight="1" x14ac:dyDescent="0.4">
      <c r="A24" s="37" t="str">
        <f>IF(副作用チェックシート!AI4,"■その他","□その他")</f>
        <v>□その他</v>
      </c>
      <c r="B24" s="38"/>
      <c r="C24" s="38"/>
      <c r="D24" s="38"/>
      <c r="E24" s="38"/>
      <c r="F24" s="38" t="s">
        <v>67</v>
      </c>
      <c r="G24" s="38"/>
      <c r="H24" s="38"/>
      <c r="I24" s="38"/>
      <c r="J24" s="38"/>
      <c r="K24" s="38"/>
      <c r="L24" s="38"/>
      <c r="M24" s="38"/>
      <c r="N24" s="38"/>
      <c r="O24" s="38"/>
      <c r="P24" s="38"/>
      <c r="Q24" s="38"/>
      <c r="R24" s="38"/>
      <c r="S24" s="38"/>
      <c r="T24" s="38"/>
      <c r="U24" s="38"/>
      <c r="V24" s="38"/>
      <c r="W24" s="38"/>
      <c r="X24" s="38"/>
      <c r="Y24" s="38"/>
      <c r="Z24" s="38"/>
      <c r="AA24" s="38"/>
      <c r="AB24" s="38"/>
      <c r="AC24" s="38"/>
      <c r="AD24" s="38"/>
      <c r="AE24" s="38"/>
      <c r="AF24" s="38"/>
      <c r="AG24" s="38"/>
      <c r="AH24" s="39"/>
    </row>
    <row r="25" spans="1:34" ht="6" customHeight="1" x14ac:dyDescent="0.4"/>
    <row r="26" spans="1:34" ht="13.5" customHeight="1" x14ac:dyDescent="0.4">
      <c r="A26" s="94" t="s">
        <v>35</v>
      </c>
      <c r="B26" s="69"/>
      <c r="C26" s="69"/>
      <c r="D26" s="95"/>
      <c r="E26" s="99" t="s">
        <v>54</v>
      </c>
      <c r="F26" s="100"/>
      <c r="G26" s="100"/>
      <c r="H26" s="100"/>
      <c r="I26" s="100"/>
      <c r="J26" s="100"/>
      <c r="K26" s="103"/>
      <c r="L26" s="100"/>
      <c r="M26" s="100"/>
      <c r="N26" s="100"/>
      <c r="O26" s="100"/>
      <c r="P26" s="100"/>
      <c r="Q26" s="100"/>
      <c r="R26" s="100"/>
      <c r="S26" s="100"/>
      <c r="T26" s="100"/>
      <c r="U26" s="100"/>
      <c r="V26" s="100"/>
      <c r="W26" s="100"/>
      <c r="X26" s="100"/>
      <c r="Y26" s="100"/>
      <c r="Z26" s="100"/>
      <c r="AA26" s="100"/>
      <c r="AB26" s="100"/>
      <c r="AC26" s="100"/>
      <c r="AD26" s="100"/>
      <c r="AE26" s="100"/>
      <c r="AF26" s="100"/>
      <c r="AG26" s="100"/>
      <c r="AH26" s="104"/>
    </row>
    <row r="27" spans="1:34" ht="13.5" customHeight="1" x14ac:dyDescent="0.4">
      <c r="A27" s="96"/>
      <c r="B27" s="97"/>
      <c r="C27" s="97"/>
      <c r="D27" s="98"/>
      <c r="E27" s="101"/>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G27" s="102"/>
      <c r="AH27" s="105"/>
    </row>
    <row r="28" spans="1:34" ht="6" customHeight="1" x14ac:dyDescent="0.4">
      <c r="A28" s="17"/>
    </row>
    <row r="29" spans="1:34" ht="13.5" customHeight="1" x14ac:dyDescent="0.4">
      <c r="A29" s="74" t="s">
        <v>36</v>
      </c>
      <c r="B29" s="74"/>
      <c r="C29" s="74"/>
      <c r="D29" s="74"/>
      <c r="E29" s="74" t="s">
        <v>37</v>
      </c>
      <c r="F29" s="74"/>
      <c r="G29" s="74"/>
      <c r="H29" s="74"/>
      <c r="I29" s="74"/>
      <c r="J29" s="74"/>
      <c r="K29" s="74"/>
      <c r="L29" s="74"/>
      <c r="M29" s="74"/>
      <c r="N29" s="74" t="s">
        <v>38</v>
      </c>
      <c r="O29" s="74"/>
      <c r="P29" s="74"/>
      <c r="Q29" s="74"/>
      <c r="R29" s="74"/>
      <c r="S29" s="74"/>
      <c r="T29" s="74"/>
      <c r="U29" s="74"/>
      <c r="V29" s="74"/>
      <c r="W29" s="74"/>
      <c r="X29" s="74"/>
      <c r="Y29" s="74"/>
      <c r="Z29" s="74"/>
      <c r="AA29" s="74"/>
      <c r="AB29" s="74"/>
      <c r="AC29" s="74"/>
      <c r="AD29" s="74"/>
      <c r="AE29" s="74"/>
      <c r="AF29" s="74"/>
      <c r="AG29" s="74"/>
      <c r="AH29" s="74"/>
    </row>
    <row r="30" spans="1:34" ht="12" customHeight="1" x14ac:dyDescent="0.4">
      <c r="A30" s="91" t="s">
        <v>39</v>
      </c>
      <c r="B30" s="91"/>
      <c r="C30" s="91"/>
      <c r="D30" s="91"/>
      <c r="E30" s="125" t="str">
        <f>IF(副作用チェックシート!AI9=TRUE,"■なし","□なし")</f>
        <v>□なし</v>
      </c>
      <c r="F30" s="126"/>
      <c r="G30" s="126"/>
      <c r="H30" s="127" t="str">
        <f>IF(副作用チェックシート!AK9=TRUE,"■あり","□あり")</f>
        <v>□あり</v>
      </c>
      <c r="I30" s="127"/>
      <c r="J30" s="127"/>
      <c r="K30" s="129" t="str">
        <f>IF(副作用チェックシート!AM9=TRUE,"Grade1",IF(副作用チェックシート!AM10=TRUE,"Grade2",IF(副作用チェックシート!AM11=TRUE,"Grade3","")))</f>
        <v/>
      </c>
      <c r="L30" s="129"/>
      <c r="M30" s="130"/>
      <c r="N30" s="148">
        <f>副作用チェックシート!A40</f>
        <v>0</v>
      </c>
      <c r="O30" s="149"/>
      <c r="P30" s="149"/>
      <c r="Q30" s="149"/>
      <c r="R30" s="149"/>
      <c r="S30" s="149"/>
      <c r="T30" s="149"/>
      <c r="U30" s="149"/>
      <c r="V30" s="149"/>
      <c r="W30" s="149"/>
      <c r="X30" s="149"/>
      <c r="Y30" s="149"/>
      <c r="Z30" s="149"/>
      <c r="AA30" s="149"/>
      <c r="AB30" s="149"/>
      <c r="AC30" s="149"/>
      <c r="AD30" s="149"/>
      <c r="AE30" s="149"/>
      <c r="AF30" s="149"/>
      <c r="AG30" s="149"/>
      <c r="AH30" s="150"/>
    </row>
    <row r="31" spans="1:34" ht="12" customHeight="1" x14ac:dyDescent="0.4">
      <c r="A31" s="91"/>
      <c r="B31" s="91"/>
      <c r="C31" s="91"/>
      <c r="D31" s="91"/>
      <c r="E31" s="125"/>
      <c r="F31" s="126"/>
      <c r="G31" s="126"/>
      <c r="H31" s="128"/>
      <c r="I31" s="128"/>
      <c r="J31" s="128"/>
      <c r="K31" s="131"/>
      <c r="L31" s="131"/>
      <c r="M31" s="132"/>
      <c r="N31" s="151"/>
      <c r="O31" s="152"/>
      <c r="P31" s="152"/>
      <c r="Q31" s="152"/>
      <c r="R31" s="152"/>
      <c r="S31" s="152"/>
      <c r="T31" s="152"/>
      <c r="U31" s="152"/>
      <c r="V31" s="152"/>
      <c r="W31" s="152"/>
      <c r="X31" s="152"/>
      <c r="Y31" s="152"/>
      <c r="Z31" s="152"/>
      <c r="AA31" s="152"/>
      <c r="AB31" s="152"/>
      <c r="AC31" s="152"/>
      <c r="AD31" s="152"/>
      <c r="AE31" s="152"/>
      <c r="AF31" s="152"/>
      <c r="AG31" s="152"/>
      <c r="AH31" s="153"/>
    </row>
    <row r="32" spans="1:34" ht="12" customHeight="1" x14ac:dyDescent="0.4">
      <c r="A32" s="91" t="s">
        <v>40</v>
      </c>
      <c r="B32" s="91"/>
      <c r="C32" s="91"/>
      <c r="D32" s="91"/>
      <c r="E32" s="92" t="str">
        <f>IF(副作用チェックシート!AI13=TRUE,"■なし","□なし")</f>
        <v>□なし</v>
      </c>
      <c r="F32" s="93"/>
      <c r="G32" s="93"/>
      <c r="H32" s="134" t="str">
        <f>IF(副作用チェックシート!AK13=TRUE,"■あり","□あり")</f>
        <v>□あり</v>
      </c>
      <c r="I32" s="134"/>
      <c r="J32" s="134"/>
      <c r="K32" s="129" t="str">
        <f>IF(副作用チェックシート!AM13=TRUE,"Grade1",IF(副作用チェックシート!AM14=TRUE,"Grade2",IF(副作用チェックシート!AM15=TRUE,"Grade3","")))</f>
        <v/>
      </c>
      <c r="L32" s="129"/>
      <c r="M32" s="130"/>
      <c r="N32" s="151"/>
      <c r="O32" s="152"/>
      <c r="P32" s="152"/>
      <c r="Q32" s="152"/>
      <c r="R32" s="152"/>
      <c r="S32" s="152"/>
      <c r="T32" s="152"/>
      <c r="U32" s="152"/>
      <c r="V32" s="152"/>
      <c r="W32" s="152"/>
      <c r="X32" s="152"/>
      <c r="Y32" s="152"/>
      <c r="Z32" s="152"/>
      <c r="AA32" s="152"/>
      <c r="AB32" s="152"/>
      <c r="AC32" s="152"/>
      <c r="AD32" s="152"/>
      <c r="AE32" s="152"/>
      <c r="AF32" s="152"/>
      <c r="AG32" s="152"/>
      <c r="AH32" s="153"/>
    </row>
    <row r="33" spans="1:34" ht="12" customHeight="1" x14ac:dyDescent="0.4">
      <c r="A33" s="91"/>
      <c r="B33" s="91"/>
      <c r="C33" s="91"/>
      <c r="D33" s="91"/>
      <c r="E33" s="92"/>
      <c r="F33" s="93"/>
      <c r="G33" s="93"/>
      <c r="H33" s="141"/>
      <c r="I33" s="141"/>
      <c r="J33" s="141"/>
      <c r="K33" s="131"/>
      <c r="L33" s="131"/>
      <c r="M33" s="132"/>
      <c r="N33" s="151"/>
      <c r="O33" s="152"/>
      <c r="P33" s="152"/>
      <c r="Q33" s="152"/>
      <c r="R33" s="152"/>
      <c r="S33" s="152"/>
      <c r="T33" s="152"/>
      <c r="U33" s="152"/>
      <c r="V33" s="152"/>
      <c r="W33" s="152"/>
      <c r="X33" s="152"/>
      <c r="Y33" s="152"/>
      <c r="Z33" s="152"/>
      <c r="AA33" s="152"/>
      <c r="AB33" s="152"/>
      <c r="AC33" s="152"/>
      <c r="AD33" s="152"/>
      <c r="AE33" s="152"/>
      <c r="AF33" s="152"/>
      <c r="AG33" s="152"/>
      <c r="AH33" s="153"/>
    </row>
    <row r="34" spans="1:34" ht="12" customHeight="1" x14ac:dyDescent="0.4">
      <c r="A34" s="91" t="s">
        <v>41</v>
      </c>
      <c r="B34" s="91"/>
      <c r="C34" s="91"/>
      <c r="D34" s="91"/>
      <c r="E34" s="92" t="str">
        <f>IF(副作用チェックシート!AI17=TRUE,"■なし","□なし")</f>
        <v>□なし</v>
      </c>
      <c r="F34" s="93"/>
      <c r="G34" s="93"/>
      <c r="H34" s="134" t="str">
        <f>IF(副作用チェックシート!AK17=TRUE,"■あり","□あり")</f>
        <v>□あり</v>
      </c>
      <c r="I34" s="134"/>
      <c r="J34" s="134"/>
      <c r="K34" s="129" t="str">
        <f>IF(副作用チェックシート!AM17=TRUE,"Grade1",IF(副作用チェックシート!AM18=TRUE,"Grade2",IF(副作用チェックシート!AM19=TRUE,"Grade3","")))</f>
        <v/>
      </c>
      <c r="L34" s="129"/>
      <c r="M34" s="130"/>
      <c r="N34" s="151"/>
      <c r="O34" s="152"/>
      <c r="P34" s="152"/>
      <c r="Q34" s="152"/>
      <c r="R34" s="152"/>
      <c r="S34" s="152"/>
      <c r="T34" s="152"/>
      <c r="U34" s="152"/>
      <c r="V34" s="152"/>
      <c r="W34" s="152"/>
      <c r="X34" s="152"/>
      <c r="Y34" s="152"/>
      <c r="Z34" s="152"/>
      <c r="AA34" s="152"/>
      <c r="AB34" s="152"/>
      <c r="AC34" s="152"/>
      <c r="AD34" s="152"/>
      <c r="AE34" s="152"/>
      <c r="AF34" s="152"/>
      <c r="AG34" s="152"/>
      <c r="AH34" s="153"/>
    </row>
    <row r="35" spans="1:34" ht="12" customHeight="1" x14ac:dyDescent="0.4">
      <c r="A35" s="91"/>
      <c r="B35" s="91"/>
      <c r="C35" s="91"/>
      <c r="D35" s="91"/>
      <c r="E35" s="92"/>
      <c r="F35" s="93"/>
      <c r="G35" s="93"/>
      <c r="H35" s="141"/>
      <c r="I35" s="141"/>
      <c r="J35" s="141"/>
      <c r="K35" s="131"/>
      <c r="L35" s="131"/>
      <c r="M35" s="132"/>
      <c r="N35" s="151"/>
      <c r="O35" s="152"/>
      <c r="P35" s="152"/>
      <c r="Q35" s="152"/>
      <c r="R35" s="152"/>
      <c r="S35" s="152"/>
      <c r="T35" s="152"/>
      <c r="U35" s="152"/>
      <c r="V35" s="152"/>
      <c r="W35" s="152"/>
      <c r="X35" s="152"/>
      <c r="Y35" s="152"/>
      <c r="Z35" s="152"/>
      <c r="AA35" s="152"/>
      <c r="AB35" s="152"/>
      <c r="AC35" s="152"/>
      <c r="AD35" s="152"/>
      <c r="AE35" s="152"/>
      <c r="AF35" s="152"/>
      <c r="AG35" s="152"/>
      <c r="AH35" s="153"/>
    </row>
    <row r="36" spans="1:34" ht="12" customHeight="1" x14ac:dyDescent="0.4">
      <c r="A36" s="91" t="s">
        <v>42</v>
      </c>
      <c r="B36" s="91"/>
      <c r="C36" s="91"/>
      <c r="D36" s="91"/>
      <c r="E36" s="92" t="str">
        <f>IF(副作用チェックシート!AI21=TRUE,"■なし","□なし")</f>
        <v>□なし</v>
      </c>
      <c r="F36" s="93"/>
      <c r="G36" s="93"/>
      <c r="H36" s="134" t="str">
        <f>IF(副作用チェックシート!AK21=TRUE,"■あり","□あり")</f>
        <v>□あり</v>
      </c>
      <c r="I36" s="134"/>
      <c r="J36" s="134"/>
      <c r="K36" s="129" t="str">
        <f>IF(副作用チェックシート!AM21=TRUE,"Grade1",IF(副作用チェックシート!AM22=TRUE,"Grade2",IF(副作用チェックシート!AM23=TRUE,"Grade3","")))</f>
        <v/>
      </c>
      <c r="L36" s="129"/>
      <c r="M36" s="130"/>
      <c r="N36" s="151"/>
      <c r="O36" s="152"/>
      <c r="P36" s="152"/>
      <c r="Q36" s="152"/>
      <c r="R36" s="152"/>
      <c r="S36" s="152"/>
      <c r="T36" s="152"/>
      <c r="U36" s="152"/>
      <c r="V36" s="152"/>
      <c r="W36" s="152"/>
      <c r="X36" s="152"/>
      <c r="Y36" s="152"/>
      <c r="Z36" s="152"/>
      <c r="AA36" s="152"/>
      <c r="AB36" s="152"/>
      <c r="AC36" s="152"/>
      <c r="AD36" s="152"/>
      <c r="AE36" s="152"/>
      <c r="AF36" s="152"/>
      <c r="AG36" s="152"/>
      <c r="AH36" s="153"/>
    </row>
    <row r="37" spans="1:34" ht="12" customHeight="1" x14ac:dyDescent="0.4">
      <c r="A37" s="91"/>
      <c r="B37" s="91"/>
      <c r="C37" s="91"/>
      <c r="D37" s="91"/>
      <c r="E37" s="92"/>
      <c r="F37" s="93"/>
      <c r="G37" s="93"/>
      <c r="H37" s="141"/>
      <c r="I37" s="141"/>
      <c r="J37" s="141"/>
      <c r="K37" s="131"/>
      <c r="L37" s="131"/>
      <c r="M37" s="132"/>
      <c r="N37" s="151"/>
      <c r="O37" s="152"/>
      <c r="P37" s="152"/>
      <c r="Q37" s="152"/>
      <c r="R37" s="152"/>
      <c r="S37" s="152"/>
      <c r="T37" s="152"/>
      <c r="U37" s="152"/>
      <c r="V37" s="152"/>
      <c r="W37" s="152"/>
      <c r="X37" s="152"/>
      <c r="Y37" s="152"/>
      <c r="Z37" s="152"/>
      <c r="AA37" s="152"/>
      <c r="AB37" s="152"/>
      <c r="AC37" s="152"/>
      <c r="AD37" s="152"/>
      <c r="AE37" s="152"/>
      <c r="AF37" s="152"/>
      <c r="AG37" s="152"/>
      <c r="AH37" s="153"/>
    </row>
    <row r="38" spans="1:34" ht="12" customHeight="1" x14ac:dyDescent="0.4">
      <c r="A38" s="91" t="s">
        <v>43</v>
      </c>
      <c r="B38" s="91"/>
      <c r="C38" s="91"/>
      <c r="D38" s="91"/>
      <c r="E38" s="125" t="str">
        <f>IF(副作用チェックシート!AI25=TRUE,"■なし","□なし")</f>
        <v>□なし</v>
      </c>
      <c r="F38" s="126"/>
      <c r="G38" s="126"/>
      <c r="H38" s="127" t="str">
        <f>IF(副作用チェックシート!AK25=TRUE,"■あり","□あり")</f>
        <v>□あり</v>
      </c>
      <c r="I38" s="127"/>
      <c r="J38" s="127"/>
      <c r="K38" s="129" t="str">
        <f>IF(副作用チェックシート!AM25=TRUE,"Grade1",IF(副作用チェックシート!AM26=TRUE,"Grade2",""))</f>
        <v/>
      </c>
      <c r="L38" s="129"/>
      <c r="M38" s="130"/>
      <c r="N38" s="151"/>
      <c r="O38" s="152"/>
      <c r="P38" s="152"/>
      <c r="Q38" s="152"/>
      <c r="R38" s="152"/>
      <c r="S38" s="152"/>
      <c r="T38" s="152"/>
      <c r="U38" s="152"/>
      <c r="V38" s="152"/>
      <c r="W38" s="152"/>
      <c r="X38" s="152"/>
      <c r="Y38" s="152"/>
      <c r="Z38" s="152"/>
      <c r="AA38" s="152"/>
      <c r="AB38" s="152"/>
      <c r="AC38" s="152"/>
      <c r="AD38" s="152"/>
      <c r="AE38" s="152"/>
      <c r="AF38" s="152"/>
      <c r="AG38" s="152"/>
      <c r="AH38" s="153"/>
    </row>
    <row r="39" spans="1:34" ht="12" customHeight="1" x14ac:dyDescent="0.4">
      <c r="A39" s="91"/>
      <c r="B39" s="91"/>
      <c r="C39" s="91"/>
      <c r="D39" s="91"/>
      <c r="E39" s="125"/>
      <c r="F39" s="126"/>
      <c r="G39" s="126"/>
      <c r="H39" s="128"/>
      <c r="I39" s="128"/>
      <c r="J39" s="128"/>
      <c r="K39" s="131"/>
      <c r="L39" s="131"/>
      <c r="M39" s="132"/>
      <c r="N39" s="151"/>
      <c r="O39" s="152"/>
      <c r="P39" s="152"/>
      <c r="Q39" s="152"/>
      <c r="R39" s="152"/>
      <c r="S39" s="152"/>
      <c r="T39" s="152"/>
      <c r="U39" s="152"/>
      <c r="V39" s="152"/>
      <c r="W39" s="152"/>
      <c r="X39" s="152"/>
      <c r="Y39" s="152"/>
      <c r="Z39" s="152"/>
      <c r="AA39" s="152"/>
      <c r="AB39" s="152"/>
      <c r="AC39" s="152"/>
      <c r="AD39" s="152"/>
      <c r="AE39" s="152"/>
      <c r="AF39" s="152"/>
      <c r="AG39" s="152"/>
      <c r="AH39" s="153"/>
    </row>
    <row r="40" spans="1:34" ht="12" customHeight="1" x14ac:dyDescent="0.4">
      <c r="A40" s="91" t="s">
        <v>46</v>
      </c>
      <c r="B40" s="91"/>
      <c r="C40" s="91"/>
      <c r="D40" s="91"/>
      <c r="E40" s="92" t="str">
        <f>IF(副作用チェックシート!AI28=TRUE,"■なし","□なし")</f>
        <v>□なし</v>
      </c>
      <c r="F40" s="93"/>
      <c r="G40" s="93"/>
      <c r="H40" s="134" t="str">
        <f>IF(副作用チェックシート!AK28=TRUE,"■あり","□あり")</f>
        <v>□あり</v>
      </c>
      <c r="I40" s="134"/>
      <c r="J40" s="134"/>
      <c r="K40" s="129" t="str">
        <f>IF(副作用チェックシート!AM28=TRUE,"Grade1",IF(副作用チェックシート!AM29=TRUE,"Grade2",""))</f>
        <v/>
      </c>
      <c r="L40" s="129"/>
      <c r="M40" s="130"/>
      <c r="N40" s="151"/>
      <c r="O40" s="152"/>
      <c r="P40" s="152"/>
      <c r="Q40" s="152"/>
      <c r="R40" s="152"/>
      <c r="S40" s="152"/>
      <c r="T40" s="152"/>
      <c r="U40" s="152"/>
      <c r="V40" s="152"/>
      <c r="W40" s="152"/>
      <c r="X40" s="152"/>
      <c r="Y40" s="152"/>
      <c r="Z40" s="152"/>
      <c r="AA40" s="152"/>
      <c r="AB40" s="152"/>
      <c r="AC40" s="152"/>
      <c r="AD40" s="152"/>
      <c r="AE40" s="152"/>
      <c r="AF40" s="152"/>
      <c r="AG40" s="152"/>
      <c r="AH40" s="153"/>
    </row>
    <row r="41" spans="1:34" ht="12" customHeight="1" x14ac:dyDescent="0.4">
      <c r="A41" s="91"/>
      <c r="B41" s="91"/>
      <c r="C41" s="91"/>
      <c r="D41" s="91"/>
      <c r="E41" s="92"/>
      <c r="F41" s="93"/>
      <c r="G41" s="93"/>
      <c r="H41" s="141"/>
      <c r="I41" s="141"/>
      <c r="J41" s="141"/>
      <c r="K41" s="131"/>
      <c r="L41" s="131"/>
      <c r="M41" s="132"/>
      <c r="N41" s="151"/>
      <c r="O41" s="152"/>
      <c r="P41" s="152"/>
      <c r="Q41" s="152"/>
      <c r="R41" s="152"/>
      <c r="S41" s="152"/>
      <c r="T41" s="152"/>
      <c r="U41" s="152"/>
      <c r="V41" s="152"/>
      <c r="W41" s="152"/>
      <c r="X41" s="152"/>
      <c r="Y41" s="152"/>
      <c r="Z41" s="152"/>
      <c r="AA41" s="152"/>
      <c r="AB41" s="152"/>
      <c r="AC41" s="152"/>
      <c r="AD41" s="152"/>
      <c r="AE41" s="152"/>
      <c r="AF41" s="152"/>
      <c r="AG41" s="152"/>
      <c r="AH41" s="153"/>
    </row>
    <row r="42" spans="1:34" ht="12" customHeight="1" x14ac:dyDescent="0.4">
      <c r="A42" s="91" t="s">
        <v>44</v>
      </c>
      <c r="B42" s="91"/>
      <c r="C42" s="91"/>
      <c r="D42" s="91"/>
      <c r="E42" s="92" t="str">
        <f>IF(副作用チェックシート!AI31=TRUE,"■なし","□なし")</f>
        <v>□なし</v>
      </c>
      <c r="F42" s="93"/>
      <c r="G42" s="93"/>
      <c r="H42" s="134" t="str">
        <f>IF(副作用チェックシート!AK31=TRUE,"■あり","□あり")</f>
        <v>□あり</v>
      </c>
      <c r="I42" s="134"/>
      <c r="J42" s="134"/>
      <c r="K42" s="129" t="str">
        <f>IF(副作用チェックシート!AM31=TRUE,"Grade1",IF(副作用チェックシート!AM32=TRUE,"Grade2",IF(副作用チェックシート!AM33=TRUE,"Grade3","")))</f>
        <v/>
      </c>
      <c r="L42" s="129"/>
      <c r="M42" s="130"/>
      <c r="N42" s="151"/>
      <c r="O42" s="152"/>
      <c r="P42" s="152"/>
      <c r="Q42" s="152"/>
      <c r="R42" s="152"/>
      <c r="S42" s="152"/>
      <c r="T42" s="152"/>
      <c r="U42" s="152"/>
      <c r="V42" s="152"/>
      <c r="W42" s="152"/>
      <c r="X42" s="152"/>
      <c r="Y42" s="152"/>
      <c r="Z42" s="152"/>
      <c r="AA42" s="152"/>
      <c r="AB42" s="152"/>
      <c r="AC42" s="152"/>
      <c r="AD42" s="152"/>
      <c r="AE42" s="152"/>
      <c r="AF42" s="152"/>
      <c r="AG42" s="152"/>
      <c r="AH42" s="153"/>
    </row>
    <row r="43" spans="1:34" ht="12" customHeight="1" x14ac:dyDescent="0.4">
      <c r="A43" s="91"/>
      <c r="B43" s="91"/>
      <c r="C43" s="91"/>
      <c r="D43" s="91"/>
      <c r="E43" s="92"/>
      <c r="F43" s="93"/>
      <c r="G43" s="93"/>
      <c r="H43" s="141"/>
      <c r="I43" s="141"/>
      <c r="J43" s="141"/>
      <c r="K43" s="131"/>
      <c r="L43" s="131"/>
      <c r="M43" s="132"/>
      <c r="N43" s="151"/>
      <c r="O43" s="152"/>
      <c r="P43" s="152"/>
      <c r="Q43" s="152"/>
      <c r="R43" s="152"/>
      <c r="S43" s="152"/>
      <c r="T43" s="152"/>
      <c r="U43" s="152"/>
      <c r="V43" s="152"/>
      <c r="W43" s="152"/>
      <c r="X43" s="152"/>
      <c r="Y43" s="152"/>
      <c r="Z43" s="152"/>
      <c r="AA43" s="152"/>
      <c r="AB43" s="152"/>
      <c r="AC43" s="152"/>
      <c r="AD43" s="152"/>
      <c r="AE43" s="152"/>
      <c r="AF43" s="152"/>
      <c r="AG43" s="152"/>
      <c r="AH43" s="153"/>
    </row>
    <row r="44" spans="1:34" ht="12" customHeight="1" x14ac:dyDescent="0.4">
      <c r="A44" s="91" t="s">
        <v>45</v>
      </c>
      <c r="B44" s="91"/>
      <c r="C44" s="91"/>
      <c r="D44" s="91"/>
      <c r="E44" s="92" t="str">
        <f>IF(副作用チェックシート!AI35=TRUE,"■なし","□なし")</f>
        <v>□なし</v>
      </c>
      <c r="F44" s="93"/>
      <c r="G44" s="93"/>
      <c r="H44" s="134" t="str">
        <f>IF(副作用チェックシート!AK35=TRUE,"■あり","□あり")</f>
        <v>□あり</v>
      </c>
      <c r="I44" s="134"/>
      <c r="J44" s="134"/>
      <c r="K44" s="129" t="str">
        <f>IF(副作用チェックシート!AM35=TRUE,"Grade1",IF(副作用チェックシート!AM36=TRUE,"Grade2",IF(副作用チェックシート!AM37=TRUE,"Grade3","")))</f>
        <v/>
      </c>
      <c r="L44" s="129"/>
      <c r="M44" s="130"/>
      <c r="N44" s="151"/>
      <c r="O44" s="152"/>
      <c r="P44" s="152"/>
      <c r="Q44" s="152"/>
      <c r="R44" s="152"/>
      <c r="S44" s="152"/>
      <c r="T44" s="152"/>
      <c r="U44" s="152"/>
      <c r="V44" s="152"/>
      <c r="W44" s="152"/>
      <c r="X44" s="152"/>
      <c r="Y44" s="152"/>
      <c r="Z44" s="152"/>
      <c r="AA44" s="152"/>
      <c r="AB44" s="152"/>
      <c r="AC44" s="152"/>
      <c r="AD44" s="152"/>
      <c r="AE44" s="152"/>
      <c r="AF44" s="152"/>
      <c r="AG44" s="152"/>
      <c r="AH44" s="153"/>
    </row>
    <row r="45" spans="1:34" ht="12" customHeight="1" x14ac:dyDescent="0.4">
      <c r="A45" s="91"/>
      <c r="B45" s="91"/>
      <c r="C45" s="91"/>
      <c r="D45" s="91"/>
      <c r="E45" s="92"/>
      <c r="F45" s="93"/>
      <c r="G45" s="93"/>
      <c r="H45" s="141"/>
      <c r="I45" s="141"/>
      <c r="J45" s="141"/>
      <c r="K45" s="131"/>
      <c r="L45" s="131"/>
      <c r="M45" s="132"/>
      <c r="N45" s="151"/>
      <c r="O45" s="152"/>
      <c r="P45" s="152"/>
      <c r="Q45" s="152"/>
      <c r="R45" s="152"/>
      <c r="S45" s="152"/>
      <c r="T45" s="152"/>
      <c r="U45" s="152"/>
      <c r="V45" s="152"/>
      <c r="W45" s="152"/>
      <c r="X45" s="152"/>
      <c r="Y45" s="152"/>
      <c r="Z45" s="152"/>
      <c r="AA45" s="152"/>
      <c r="AB45" s="152"/>
      <c r="AC45" s="152"/>
      <c r="AD45" s="152"/>
      <c r="AE45" s="152"/>
      <c r="AF45" s="152"/>
      <c r="AG45" s="152"/>
      <c r="AH45" s="153"/>
    </row>
    <row r="46" spans="1:34" ht="12" customHeight="1" x14ac:dyDescent="0.4">
      <c r="A46" s="91" t="s">
        <v>48</v>
      </c>
      <c r="B46" s="91"/>
      <c r="C46" s="91"/>
      <c r="D46" s="91"/>
      <c r="E46" s="92" t="str">
        <f>IF(副作用チェックシート!AP9=TRUE,"■なし","□なし")</f>
        <v>□なし</v>
      </c>
      <c r="F46" s="93"/>
      <c r="G46" s="93"/>
      <c r="H46" s="134" t="str">
        <f>IF(副作用チェックシート!AR9=TRUE,"■あり","□あり")</f>
        <v>□あり</v>
      </c>
      <c r="I46" s="134"/>
      <c r="J46" s="134"/>
      <c r="K46" s="129" t="str">
        <f>IF(副作用チェックシート!AT9=TRUE,"Grade1",IF(副作用チェックシート!AT10=TRUE,"Grade2",IF(副作用チェックシート!AT11=TRUE,"Grade3","")))</f>
        <v/>
      </c>
      <c r="L46" s="129"/>
      <c r="M46" s="130"/>
      <c r="N46" s="151"/>
      <c r="O46" s="152"/>
      <c r="P46" s="152"/>
      <c r="Q46" s="152"/>
      <c r="R46" s="152"/>
      <c r="S46" s="152"/>
      <c r="T46" s="152"/>
      <c r="U46" s="152"/>
      <c r="V46" s="152"/>
      <c r="W46" s="152"/>
      <c r="X46" s="152"/>
      <c r="Y46" s="152"/>
      <c r="Z46" s="152"/>
      <c r="AA46" s="152"/>
      <c r="AB46" s="152"/>
      <c r="AC46" s="152"/>
      <c r="AD46" s="152"/>
      <c r="AE46" s="152"/>
      <c r="AF46" s="152"/>
      <c r="AG46" s="152"/>
      <c r="AH46" s="153"/>
    </row>
    <row r="47" spans="1:34" ht="12" customHeight="1" x14ac:dyDescent="0.4">
      <c r="A47" s="91"/>
      <c r="B47" s="91"/>
      <c r="C47" s="91"/>
      <c r="D47" s="91"/>
      <c r="E47" s="92"/>
      <c r="F47" s="93"/>
      <c r="G47" s="93"/>
      <c r="H47" s="141"/>
      <c r="I47" s="141"/>
      <c r="J47" s="141"/>
      <c r="K47" s="131"/>
      <c r="L47" s="131"/>
      <c r="M47" s="132"/>
      <c r="N47" s="151"/>
      <c r="O47" s="152"/>
      <c r="P47" s="152"/>
      <c r="Q47" s="152"/>
      <c r="R47" s="152"/>
      <c r="S47" s="152"/>
      <c r="T47" s="152"/>
      <c r="U47" s="152"/>
      <c r="V47" s="152"/>
      <c r="W47" s="152"/>
      <c r="X47" s="152"/>
      <c r="Y47" s="152"/>
      <c r="Z47" s="152"/>
      <c r="AA47" s="152"/>
      <c r="AB47" s="152"/>
      <c r="AC47" s="152"/>
      <c r="AD47" s="152"/>
      <c r="AE47" s="152"/>
      <c r="AF47" s="152"/>
      <c r="AG47" s="152"/>
      <c r="AH47" s="153"/>
    </row>
    <row r="48" spans="1:34" ht="12" customHeight="1" x14ac:dyDescent="0.4">
      <c r="A48" s="91" t="s">
        <v>47</v>
      </c>
      <c r="B48" s="91"/>
      <c r="C48" s="91"/>
      <c r="D48" s="91"/>
      <c r="E48" s="92" t="str">
        <f>IF(副作用チェックシート!AP13=TRUE,"■なし","□なし")</f>
        <v>□なし</v>
      </c>
      <c r="F48" s="93"/>
      <c r="G48" s="93"/>
      <c r="H48" s="134" t="str">
        <f>IF(副作用チェックシート!AR13=TRUE,"■あり","□あり")</f>
        <v>□あり</v>
      </c>
      <c r="I48" s="134"/>
      <c r="J48" s="134"/>
      <c r="K48" s="129" t="str">
        <f>IF(副作用チェックシート!AT13=TRUE,"Grade1",IF(副作用チェックシート!AT14=TRUE,"Grade2",IF(副作用チェックシート!AT15=TRUE,"Grade3","")))</f>
        <v/>
      </c>
      <c r="L48" s="129"/>
      <c r="M48" s="130"/>
      <c r="N48" s="151"/>
      <c r="O48" s="152"/>
      <c r="P48" s="152"/>
      <c r="Q48" s="152"/>
      <c r="R48" s="152"/>
      <c r="S48" s="152"/>
      <c r="T48" s="152"/>
      <c r="U48" s="152"/>
      <c r="V48" s="152"/>
      <c r="W48" s="152"/>
      <c r="X48" s="152"/>
      <c r="Y48" s="152"/>
      <c r="Z48" s="152"/>
      <c r="AA48" s="152"/>
      <c r="AB48" s="152"/>
      <c r="AC48" s="152"/>
      <c r="AD48" s="152"/>
      <c r="AE48" s="152"/>
      <c r="AF48" s="152"/>
      <c r="AG48" s="152"/>
      <c r="AH48" s="153"/>
    </row>
    <row r="49" spans="1:34" ht="12" customHeight="1" x14ac:dyDescent="0.4">
      <c r="A49" s="91"/>
      <c r="B49" s="91"/>
      <c r="C49" s="91"/>
      <c r="D49" s="91"/>
      <c r="E49" s="92"/>
      <c r="F49" s="93"/>
      <c r="G49" s="93"/>
      <c r="H49" s="141"/>
      <c r="I49" s="141"/>
      <c r="J49" s="141"/>
      <c r="K49" s="131"/>
      <c r="L49" s="131"/>
      <c r="M49" s="132"/>
      <c r="N49" s="151"/>
      <c r="O49" s="152"/>
      <c r="P49" s="152"/>
      <c r="Q49" s="152"/>
      <c r="R49" s="152"/>
      <c r="S49" s="152"/>
      <c r="T49" s="152"/>
      <c r="U49" s="152"/>
      <c r="V49" s="152"/>
      <c r="W49" s="152"/>
      <c r="X49" s="152"/>
      <c r="Y49" s="152"/>
      <c r="Z49" s="152"/>
      <c r="AA49" s="152"/>
      <c r="AB49" s="152"/>
      <c r="AC49" s="152"/>
      <c r="AD49" s="152"/>
      <c r="AE49" s="152"/>
      <c r="AF49" s="152"/>
      <c r="AG49" s="152"/>
      <c r="AH49" s="153"/>
    </row>
    <row r="50" spans="1:34" ht="12" customHeight="1" x14ac:dyDescent="0.4">
      <c r="A50" s="162" t="s">
        <v>50</v>
      </c>
      <c r="B50" s="163"/>
      <c r="C50" s="163"/>
      <c r="D50" s="163"/>
      <c r="E50" s="163"/>
      <c r="F50" s="163"/>
      <c r="G50" s="163"/>
      <c r="H50" s="163"/>
      <c r="I50" s="163"/>
      <c r="J50" s="163"/>
      <c r="K50" s="163"/>
      <c r="L50" s="163"/>
      <c r="M50" s="164"/>
      <c r="N50" s="151"/>
      <c r="O50" s="152"/>
      <c r="P50" s="152"/>
      <c r="Q50" s="152"/>
      <c r="R50" s="152"/>
      <c r="S50" s="152"/>
      <c r="T50" s="152"/>
      <c r="U50" s="152"/>
      <c r="V50" s="152"/>
      <c r="W50" s="152"/>
      <c r="X50" s="152"/>
      <c r="Y50" s="152"/>
      <c r="Z50" s="152"/>
      <c r="AA50" s="152"/>
      <c r="AB50" s="152"/>
      <c r="AC50" s="152"/>
      <c r="AD50" s="152"/>
      <c r="AE50" s="152"/>
      <c r="AF50" s="152"/>
      <c r="AG50" s="152"/>
      <c r="AH50" s="153"/>
    </row>
    <row r="51" spans="1:34" ht="12" customHeight="1" x14ac:dyDescent="0.4">
      <c r="A51" s="165" t="str">
        <f>IF(副作用チェックシート!AP17=TRUE,"発熱","")</f>
        <v/>
      </c>
      <c r="B51" s="159"/>
      <c r="C51" s="159"/>
      <c r="D51" s="159" t="str">
        <f>IF(副作用チェックシート!AP18=TRUE,"肺障害","")</f>
        <v/>
      </c>
      <c r="E51" s="159"/>
      <c r="F51" s="159"/>
      <c r="G51" s="159" t="str">
        <f>IF(副作用チェックシート!AP19=TRUE,"聴力障害","")</f>
        <v/>
      </c>
      <c r="H51" s="159"/>
      <c r="I51" s="159"/>
      <c r="J51" s="159"/>
      <c r="K51" s="159" t="str">
        <f>IF(副作用チェックシート!AP20=TRUE,"関節痛","")</f>
        <v/>
      </c>
      <c r="L51" s="159"/>
      <c r="M51" s="160"/>
      <c r="N51" s="151"/>
      <c r="O51" s="152"/>
      <c r="P51" s="152"/>
      <c r="Q51" s="152"/>
      <c r="R51" s="152"/>
      <c r="S51" s="152"/>
      <c r="T51" s="152"/>
      <c r="U51" s="152"/>
      <c r="V51" s="152"/>
      <c r="W51" s="152"/>
      <c r="X51" s="152"/>
      <c r="Y51" s="152"/>
      <c r="Z51" s="152"/>
      <c r="AA51" s="152"/>
      <c r="AB51" s="152"/>
      <c r="AC51" s="152"/>
      <c r="AD51" s="152"/>
      <c r="AE51" s="152"/>
      <c r="AF51" s="152"/>
      <c r="AG51" s="152"/>
      <c r="AH51" s="153"/>
    </row>
    <row r="52" spans="1:34" ht="12" customHeight="1" x14ac:dyDescent="0.4">
      <c r="A52" s="157"/>
      <c r="B52" s="158"/>
      <c r="C52" s="158"/>
      <c r="D52" s="158"/>
      <c r="E52" s="158"/>
      <c r="F52" s="158"/>
      <c r="G52" s="158"/>
      <c r="H52" s="158"/>
      <c r="I52" s="158"/>
      <c r="J52" s="158"/>
      <c r="K52" s="158"/>
      <c r="L52" s="158"/>
      <c r="M52" s="161"/>
      <c r="N52" s="151"/>
      <c r="O52" s="152"/>
      <c r="P52" s="152"/>
      <c r="Q52" s="152"/>
      <c r="R52" s="152"/>
      <c r="S52" s="152"/>
      <c r="T52" s="152"/>
      <c r="U52" s="152"/>
      <c r="V52" s="152"/>
      <c r="W52" s="152"/>
      <c r="X52" s="152"/>
      <c r="Y52" s="152"/>
      <c r="Z52" s="152"/>
      <c r="AA52" s="152"/>
      <c r="AB52" s="152"/>
      <c r="AC52" s="152"/>
      <c r="AD52" s="152"/>
      <c r="AE52" s="152"/>
      <c r="AF52" s="152"/>
      <c r="AG52" s="152"/>
      <c r="AH52" s="153"/>
    </row>
    <row r="53" spans="1:34" ht="12" customHeight="1" x14ac:dyDescent="0.4">
      <c r="A53" s="157" t="str">
        <f>IF(副作用チェックシート!AP21=TRUE,"吃逆","")</f>
        <v/>
      </c>
      <c r="B53" s="158"/>
      <c r="C53" s="158"/>
      <c r="D53" s="158" t="str">
        <f>IF(副作用チェックシート!AP22=TRUE,"脱毛","")</f>
        <v/>
      </c>
      <c r="E53" s="158"/>
      <c r="F53" s="158"/>
      <c r="G53" s="158" t="str">
        <f>IF(副作用チェックシート!AP23=TRUE,"皮疹","")</f>
        <v/>
      </c>
      <c r="H53" s="158"/>
      <c r="I53" s="158"/>
      <c r="J53" s="158" t="str">
        <f>IF(副作用チェックシート!AP24=TRUE,"皮膚乾燥","")</f>
        <v/>
      </c>
      <c r="K53" s="158"/>
      <c r="L53" s="158"/>
      <c r="M53" s="161"/>
      <c r="N53" s="151"/>
      <c r="O53" s="152"/>
      <c r="P53" s="152"/>
      <c r="Q53" s="152"/>
      <c r="R53" s="152"/>
      <c r="S53" s="152"/>
      <c r="T53" s="152"/>
      <c r="U53" s="152"/>
      <c r="V53" s="152"/>
      <c r="W53" s="152"/>
      <c r="X53" s="152"/>
      <c r="Y53" s="152"/>
      <c r="Z53" s="152"/>
      <c r="AA53" s="152"/>
      <c r="AB53" s="152"/>
      <c r="AC53" s="152"/>
      <c r="AD53" s="152"/>
      <c r="AE53" s="152"/>
      <c r="AF53" s="152"/>
      <c r="AG53" s="152"/>
      <c r="AH53" s="153"/>
    </row>
    <row r="54" spans="1:34" ht="12" customHeight="1" x14ac:dyDescent="0.4">
      <c r="A54" s="157"/>
      <c r="B54" s="158"/>
      <c r="C54" s="158"/>
      <c r="D54" s="158"/>
      <c r="E54" s="158"/>
      <c r="F54" s="158"/>
      <c r="G54" s="158"/>
      <c r="H54" s="158"/>
      <c r="I54" s="158"/>
      <c r="J54" s="158"/>
      <c r="K54" s="158"/>
      <c r="L54" s="158"/>
      <c r="M54" s="161"/>
      <c r="N54" s="151"/>
      <c r="O54" s="152"/>
      <c r="P54" s="152"/>
      <c r="Q54" s="152"/>
      <c r="R54" s="152"/>
      <c r="S54" s="152"/>
      <c r="T54" s="152"/>
      <c r="U54" s="152"/>
      <c r="V54" s="152"/>
      <c r="W54" s="152"/>
      <c r="X54" s="152"/>
      <c r="Y54" s="152"/>
      <c r="Z54" s="152"/>
      <c r="AA54" s="152"/>
      <c r="AB54" s="152"/>
      <c r="AC54" s="152"/>
      <c r="AD54" s="152"/>
      <c r="AE54" s="152"/>
      <c r="AF54" s="152"/>
      <c r="AG54" s="152"/>
      <c r="AH54" s="153"/>
    </row>
    <row r="55" spans="1:34" ht="12" customHeight="1" x14ac:dyDescent="0.4">
      <c r="A55" s="157" t="str">
        <f>IF(副作用チェックシート!AP25=TRUE,"爪囲炎","")</f>
        <v/>
      </c>
      <c r="B55" s="158"/>
      <c r="C55" s="158"/>
      <c r="D55" s="158" t="str">
        <f>IF(副作用チェックシート!AP26=TRUE,"高血圧","")</f>
        <v/>
      </c>
      <c r="E55" s="158"/>
      <c r="F55" s="158"/>
      <c r="G55" s="158"/>
      <c r="H55" s="158"/>
      <c r="I55" s="158"/>
      <c r="J55" s="158"/>
      <c r="K55" s="158"/>
      <c r="L55" s="158"/>
      <c r="M55" s="161"/>
      <c r="N55" s="151"/>
      <c r="O55" s="152"/>
      <c r="P55" s="152"/>
      <c r="Q55" s="152"/>
      <c r="R55" s="152"/>
      <c r="S55" s="152"/>
      <c r="T55" s="152"/>
      <c r="U55" s="152"/>
      <c r="V55" s="152"/>
      <c r="W55" s="152"/>
      <c r="X55" s="152"/>
      <c r="Y55" s="152"/>
      <c r="Z55" s="152"/>
      <c r="AA55" s="152"/>
      <c r="AB55" s="152"/>
      <c r="AC55" s="152"/>
      <c r="AD55" s="152"/>
      <c r="AE55" s="152"/>
      <c r="AF55" s="152"/>
      <c r="AG55" s="152"/>
      <c r="AH55" s="153"/>
    </row>
    <row r="56" spans="1:34" ht="12" customHeight="1" x14ac:dyDescent="0.4">
      <c r="A56" s="157"/>
      <c r="B56" s="158"/>
      <c r="C56" s="158"/>
      <c r="D56" s="158"/>
      <c r="E56" s="158"/>
      <c r="F56" s="158"/>
      <c r="G56" s="158"/>
      <c r="H56" s="158"/>
      <c r="I56" s="158"/>
      <c r="J56" s="158"/>
      <c r="K56" s="158"/>
      <c r="L56" s="158"/>
      <c r="M56" s="161"/>
      <c r="N56" s="151"/>
      <c r="O56" s="152"/>
      <c r="P56" s="152"/>
      <c r="Q56" s="152"/>
      <c r="R56" s="152"/>
      <c r="S56" s="152"/>
      <c r="T56" s="152"/>
      <c r="U56" s="152"/>
      <c r="V56" s="152"/>
      <c r="W56" s="152"/>
      <c r="X56" s="152"/>
      <c r="Y56" s="152"/>
      <c r="Z56" s="152"/>
      <c r="AA56" s="152"/>
      <c r="AB56" s="152"/>
      <c r="AC56" s="152"/>
      <c r="AD56" s="152"/>
      <c r="AE56" s="152"/>
      <c r="AF56" s="152"/>
      <c r="AG56" s="152"/>
      <c r="AH56" s="153"/>
    </row>
    <row r="57" spans="1:34" ht="12" customHeight="1" x14ac:dyDescent="0.4">
      <c r="A57" s="142">
        <f>副作用チェックシート!P30</f>
        <v>0</v>
      </c>
      <c r="B57" s="143"/>
      <c r="C57" s="143"/>
      <c r="D57" s="143"/>
      <c r="E57" s="143"/>
      <c r="F57" s="143"/>
      <c r="G57" s="143"/>
      <c r="H57" s="143"/>
      <c r="I57" s="143"/>
      <c r="J57" s="143"/>
      <c r="K57" s="143"/>
      <c r="L57" s="143"/>
      <c r="M57" s="144"/>
      <c r="N57" s="151"/>
      <c r="O57" s="152"/>
      <c r="P57" s="152"/>
      <c r="Q57" s="152"/>
      <c r="R57" s="152"/>
      <c r="S57" s="152"/>
      <c r="T57" s="152"/>
      <c r="U57" s="152"/>
      <c r="V57" s="152"/>
      <c r="W57" s="152"/>
      <c r="X57" s="152"/>
      <c r="Y57" s="152"/>
      <c r="Z57" s="152"/>
      <c r="AA57" s="152"/>
      <c r="AB57" s="152"/>
      <c r="AC57" s="152"/>
      <c r="AD57" s="152"/>
      <c r="AE57" s="152"/>
      <c r="AF57" s="152"/>
      <c r="AG57" s="152"/>
      <c r="AH57" s="153"/>
    </row>
    <row r="58" spans="1:34" ht="12" customHeight="1" x14ac:dyDescent="0.4">
      <c r="A58" s="142"/>
      <c r="B58" s="143"/>
      <c r="C58" s="143"/>
      <c r="D58" s="143"/>
      <c r="E58" s="143"/>
      <c r="F58" s="143"/>
      <c r="G58" s="143"/>
      <c r="H58" s="143"/>
      <c r="I58" s="143"/>
      <c r="J58" s="143"/>
      <c r="K58" s="143"/>
      <c r="L58" s="143"/>
      <c r="M58" s="144"/>
      <c r="N58" s="151"/>
      <c r="O58" s="152"/>
      <c r="P58" s="152"/>
      <c r="Q58" s="152"/>
      <c r="R58" s="152"/>
      <c r="S58" s="152"/>
      <c r="T58" s="152"/>
      <c r="U58" s="152"/>
      <c r="V58" s="152"/>
      <c r="W58" s="152"/>
      <c r="X58" s="152"/>
      <c r="Y58" s="152"/>
      <c r="Z58" s="152"/>
      <c r="AA58" s="152"/>
      <c r="AB58" s="152"/>
      <c r="AC58" s="152"/>
      <c r="AD58" s="152"/>
      <c r="AE58" s="152"/>
      <c r="AF58" s="152"/>
      <c r="AG58" s="152"/>
      <c r="AH58" s="153"/>
    </row>
    <row r="59" spans="1:34" ht="12" customHeight="1" x14ac:dyDescent="0.4">
      <c r="A59" s="145"/>
      <c r="B59" s="146"/>
      <c r="C59" s="146"/>
      <c r="D59" s="146"/>
      <c r="E59" s="146"/>
      <c r="F59" s="146"/>
      <c r="G59" s="146"/>
      <c r="H59" s="146"/>
      <c r="I59" s="146"/>
      <c r="J59" s="146"/>
      <c r="K59" s="146"/>
      <c r="L59" s="146"/>
      <c r="M59" s="147"/>
      <c r="N59" s="154"/>
      <c r="O59" s="155"/>
      <c r="P59" s="155"/>
      <c r="Q59" s="155"/>
      <c r="R59" s="155"/>
      <c r="S59" s="155"/>
      <c r="T59" s="155"/>
      <c r="U59" s="155"/>
      <c r="V59" s="155"/>
      <c r="W59" s="155"/>
      <c r="X59" s="155"/>
      <c r="Y59" s="155"/>
      <c r="Z59" s="155"/>
      <c r="AA59" s="155"/>
      <c r="AB59" s="155"/>
      <c r="AC59" s="155"/>
      <c r="AD59" s="155"/>
      <c r="AE59" s="155"/>
      <c r="AF59" s="155"/>
      <c r="AG59" s="155"/>
      <c r="AH59" s="156"/>
    </row>
    <row r="60" spans="1:34" ht="6" customHeight="1" x14ac:dyDescent="0.4"/>
    <row r="61" spans="1:34" ht="13.5" customHeight="1" x14ac:dyDescent="0.4">
      <c r="A61" s="133" t="s">
        <v>49</v>
      </c>
      <c r="B61" s="134"/>
      <c r="C61" s="134"/>
      <c r="D61" s="134"/>
      <c r="E61" s="134"/>
      <c r="F61" s="134"/>
      <c r="G61" s="134"/>
      <c r="H61" s="134"/>
      <c r="I61" s="134"/>
      <c r="J61" s="134"/>
      <c r="K61" s="134"/>
      <c r="L61" s="134"/>
      <c r="M61" s="134"/>
      <c r="N61" s="134"/>
      <c r="O61" s="134"/>
      <c r="P61" s="134"/>
      <c r="Q61" s="134"/>
      <c r="R61" s="134"/>
      <c r="S61" s="134"/>
      <c r="T61" s="134"/>
      <c r="U61" s="134"/>
      <c r="V61" s="134"/>
      <c r="W61" s="134"/>
      <c r="X61" s="134"/>
      <c r="Y61" s="134"/>
      <c r="Z61" s="134"/>
      <c r="AA61" s="134"/>
      <c r="AB61" s="134"/>
      <c r="AC61" s="134"/>
      <c r="AD61" s="134"/>
      <c r="AE61" s="134"/>
      <c r="AF61" s="134"/>
      <c r="AG61" s="134"/>
      <c r="AH61" s="135"/>
    </row>
    <row r="62" spans="1:34" ht="49.5" customHeight="1" x14ac:dyDescent="0.4">
      <c r="A62" s="136">
        <f>副作用チェックシート!A57</f>
        <v>0</v>
      </c>
      <c r="B62" s="137"/>
      <c r="C62" s="137"/>
      <c r="D62" s="137"/>
      <c r="E62" s="137"/>
      <c r="F62" s="137"/>
      <c r="G62" s="137"/>
      <c r="H62" s="137"/>
      <c r="I62" s="137"/>
      <c r="J62" s="137"/>
      <c r="K62" s="137"/>
      <c r="L62" s="137"/>
      <c r="M62" s="137"/>
      <c r="N62" s="137"/>
      <c r="O62" s="137"/>
      <c r="P62" s="137"/>
      <c r="Q62" s="137"/>
      <c r="R62" s="137"/>
      <c r="S62" s="137"/>
      <c r="T62" s="137"/>
      <c r="U62" s="137"/>
      <c r="V62" s="137"/>
      <c r="W62" s="137"/>
      <c r="X62" s="137"/>
      <c r="Y62" s="137"/>
      <c r="Z62" s="137"/>
      <c r="AA62" s="137"/>
      <c r="AB62" s="137"/>
      <c r="AC62" s="137"/>
      <c r="AD62" s="137"/>
      <c r="AE62" s="137"/>
      <c r="AF62" s="137"/>
      <c r="AG62" s="137"/>
      <c r="AH62" s="138"/>
    </row>
    <row r="63" spans="1:34" ht="13.5" customHeight="1" x14ac:dyDescent="0.4">
      <c r="AB63" s="18" t="s">
        <v>53</v>
      </c>
      <c r="AC63" s="18"/>
      <c r="AD63" s="18"/>
      <c r="AE63" s="139">
        <v>44713</v>
      </c>
      <c r="AF63" s="140"/>
      <c r="AG63" s="140"/>
      <c r="AH63" s="140"/>
    </row>
  </sheetData>
  <mergeCells count="122">
    <mergeCell ref="AH10:AH12"/>
    <mergeCell ref="AG10:AG12"/>
    <mergeCell ref="AF10:AF12"/>
    <mergeCell ref="AB13:AC15"/>
    <mergeCell ref="AD13:AD15"/>
    <mergeCell ref="AE13:AE15"/>
    <mergeCell ref="AF13:AF15"/>
    <mergeCell ref="AG13:AG15"/>
    <mergeCell ref="AH13:AH15"/>
    <mergeCell ref="G55:M56"/>
    <mergeCell ref="A50:M50"/>
    <mergeCell ref="A51:C52"/>
    <mergeCell ref="D51:F52"/>
    <mergeCell ref="A53:C54"/>
    <mergeCell ref="D53:F54"/>
    <mergeCell ref="A46:D47"/>
    <mergeCell ref="E46:G47"/>
    <mergeCell ref="K46:M47"/>
    <mergeCell ref="K42:M43"/>
    <mergeCell ref="K38:M39"/>
    <mergeCell ref="K36:M37"/>
    <mergeCell ref="H36:J37"/>
    <mergeCell ref="K40:M41"/>
    <mergeCell ref="H42:J43"/>
    <mergeCell ref="K44:M45"/>
    <mergeCell ref="H46:J47"/>
    <mergeCell ref="G53:I54"/>
    <mergeCell ref="J53:M54"/>
    <mergeCell ref="A61:AH61"/>
    <mergeCell ref="A62:AH62"/>
    <mergeCell ref="AE63:AH63"/>
    <mergeCell ref="A48:D49"/>
    <mergeCell ref="E48:G49"/>
    <mergeCell ref="H48:J49"/>
    <mergeCell ref="K48:M49"/>
    <mergeCell ref="A57:M59"/>
    <mergeCell ref="N30:AH59"/>
    <mergeCell ref="A55:C56"/>
    <mergeCell ref="D55:F56"/>
    <mergeCell ref="G51:J52"/>
    <mergeCell ref="K51:M52"/>
    <mergeCell ref="A44:D45"/>
    <mergeCell ref="E44:G45"/>
    <mergeCell ref="A40:D41"/>
    <mergeCell ref="E40:G41"/>
    <mergeCell ref="H40:J41"/>
    <mergeCell ref="H44:J45"/>
    <mergeCell ref="A38:D39"/>
    <mergeCell ref="E38:G39"/>
    <mergeCell ref="A42:D43"/>
    <mergeCell ref="E42:G43"/>
    <mergeCell ref="H38:J39"/>
    <mergeCell ref="A36:D37"/>
    <mergeCell ref="E36:G37"/>
    <mergeCell ref="A26:D27"/>
    <mergeCell ref="E26:J27"/>
    <mergeCell ref="K26:AH27"/>
    <mergeCell ref="A18:G19"/>
    <mergeCell ref="H18:N19"/>
    <mergeCell ref="O18:Q19"/>
    <mergeCell ref="R18:X19"/>
    <mergeCell ref="Y18:AA19"/>
    <mergeCell ref="AB18:AH19"/>
    <mergeCell ref="A21:D22"/>
    <mergeCell ref="O21:Q22"/>
    <mergeCell ref="E21:G22"/>
    <mergeCell ref="H21:H22"/>
    <mergeCell ref="R21:T22"/>
    <mergeCell ref="U21:W22"/>
    <mergeCell ref="X21:AA22"/>
    <mergeCell ref="AB21:AH22"/>
    <mergeCell ref="A29:D29"/>
    <mergeCell ref="E29:M29"/>
    <mergeCell ref="N29:AH29"/>
    <mergeCell ref="A30:D31"/>
    <mergeCell ref="E30:G31"/>
    <mergeCell ref="D13:V15"/>
    <mergeCell ref="W14:X15"/>
    <mergeCell ref="N16:N17"/>
    <mergeCell ref="L16:M17"/>
    <mergeCell ref="K16:K17"/>
    <mergeCell ref="I16:J17"/>
    <mergeCell ref="H16:H17"/>
    <mergeCell ref="D16:G17"/>
    <mergeCell ref="A34:D35"/>
    <mergeCell ref="E34:G35"/>
    <mergeCell ref="H30:J31"/>
    <mergeCell ref="K30:M31"/>
    <mergeCell ref="A32:D33"/>
    <mergeCell ref="E32:G33"/>
    <mergeCell ref="H32:J33"/>
    <mergeCell ref="K32:M33"/>
    <mergeCell ref="H34:J35"/>
    <mergeCell ref="K34:M35"/>
    <mergeCell ref="K21:K22"/>
    <mergeCell ref="N21:N22"/>
    <mergeCell ref="I21:J22"/>
    <mergeCell ref="L21:M22"/>
    <mergeCell ref="A23:H23"/>
    <mergeCell ref="I23:R23"/>
    <mergeCell ref="S23:AH23"/>
    <mergeCell ref="A24:E24"/>
    <mergeCell ref="F24:AH24"/>
    <mergeCell ref="A1:P2"/>
    <mergeCell ref="T1:AE2"/>
    <mergeCell ref="A3:AH5"/>
    <mergeCell ref="A6:AH9"/>
    <mergeCell ref="A10:C12"/>
    <mergeCell ref="Y10:AA12"/>
    <mergeCell ref="D10:O10"/>
    <mergeCell ref="D11:V12"/>
    <mergeCell ref="W11:X12"/>
    <mergeCell ref="AB10:AC12"/>
    <mergeCell ref="AD10:AD12"/>
    <mergeCell ref="AE10:AE12"/>
    <mergeCell ref="A13:C15"/>
    <mergeCell ref="Y13:AA15"/>
    <mergeCell ref="A16:C17"/>
    <mergeCell ref="O16:Q17"/>
    <mergeCell ref="R16:AB17"/>
    <mergeCell ref="AC16:AE17"/>
    <mergeCell ref="AF16:AH17"/>
  </mergeCells>
  <phoneticPr fontId="1"/>
  <conditionalFormatting sqref="K30:M49">
    <cfRule type="containsText" dxfId="1" priority="1" operator="containsText" text="2">
      <formula>NOT(ISERROR(SEARCH("2",K30)))</formula>
    </cfRule>
    <cfRule type="containsText" dxfId="0" priority="2" operator="containsText" text="3">
      <formula>NOT(ISERROR(SEARCH("3",K30)))</formula>
    </cfRule>
  </conditionalFormatting>
  <printOptions horizontalCentered="1"/>
  <pageMargins left="0.23622047244094491" right="0.23622047244094491" top="0.15748031496062992" bottom="0.15748031496062992" header="0" footer="0.11811023622047245"/>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5FE12D-B86C-4F04-AF30-3F5D9D6BB331}">
  <sheetPr>
    <pageSetUpPr fitToPage="1"/>
  </sheetPr>
  <dimension ref="A1:BG61"/>
  <sheetViews>
    <sheetView tabSelected="1" zoomScale="86" zoomScaleNormal="86" workbookViewId="0">
      <selection activeCell="C1" sqref="C1:E1"/>
    </sheetView>
  </sheetViews>
  <sheetFormatPr defaultRowHeight="18.75" x14ac:dyDescent="0.4"/>
  <cols>
    <col min="1" max="1" width="3.125" style="10" customWidth="1"/>
    <col min="2" max="32" width="3.125" style="1" customWidth="1"/>
    <col min="33" max="34" width="3.25" style="1" customWidth="1"/>
    <col min="35" max="35" width="3.25" style="9" hidden="1" customWidth="1"/>
    <col min="36" max="36" width="3.25" style="1" hidden="1" customWidth="1"/>
    <col min="37" max="37" width="3.25" style="9" hidden="1" customWidth="1"/>
    <col min="38" max="38" width="3.25" style="15" hidden="1" customWidth="1"/>
    <col min="39" max="39" width="3.25" style="9" hidden="1" customWidth="1"/>
    <col min="40" max="41" width="3.25" style="1" hidden="1" customWidth="1"/>
    <col min="42" max="42" width="3.25" style="9" hidden="1" customWidth="1"/>
    <col min="43" max="43" width="3.25" style="1" hidden="1" customWidth="1"/>
    <col min="44" max="44" width="3.25" style="9" hidden="1" customWidth="1"/>
    <col min="45" max="45" width="3.25" style="1" hidden="1" customWidth="1"/>
    <col min="46" max="46" width="3.25" style="9" hidden="1" customWidth="1"/>
    <col min="47" max="50" width="3.25" style="1" customWidth="1"/>
    <col min="51" max="16384" width="9" style="1"/>
  </cols>
  <sheetData>
    <row r="1" spans="1:46" ht="24.75" x14ac:dyDescent="0.4">
      <c r="A1" s="26" t="s">
        <v>60</v>
      </c>
      <c r="B1" s="25"/>
      <c r="C1" s="189"/>
      <c r="D1" s="189"/>
      <c r="E1" s="189"/>
      <c r="G1" s="189" t="s">
        <v>61</v>
      </c>
      <c r="H1" s="190"/>
      <c r="I1" s="189"/>
      <c r="J1" s="189"/>
      <c r="K1" s="189"/>
      <c r="L1" s="189"/>
      <c r="M1" s="189"/>
      <c r="N1" s="189"/>
      <c r="O1" s="189"/>
      <c r="Q1" s="27" t="s">
        <v>62</v>
      </c>
      <c r="S1" s="26"/>
      <c r="T1" s="26"/>
      <c r="U1" s="189"/>
      <c r="V1" s="189"/>
      <c r="W1" s="26" t="s">
        <v>56</v>
      </c>
      <c r="X1" s="26"/>
      <c r="Y1" s="26" t="s">
        <v>59</v>
      </c>
      <c r="Z1" s="26"/>
      <c r="AA1" s="26" t="s">
        <v>58</v>
      </c>
    </row>
    <row r="2" spans="1:46" ht="26.25" customHeight="1" x14ac:dyDescent="0.4">
      <c r="A2" s="4" t="s">
        <v>64</v>
      </c>
      <c r="B2" s="12"/>
      <c r="C2" s="30"/>
      <c r="D2" s="30"/>
      <c r="E2" s="30"/>
      <c r="F2" s="4"/>
      <c r="G2" s="4"/>
      <c r="H2" s="31"/>
      <c r="I2" s="32"/>
      <c r="J2" s="30"/>
      <c r="K2" s="30"/>
      <c r="L2" s="30"/>
      <c r="M2" s="32"/>
      <c r="N2" s="4"/>
      <c r="O2" s="4"/>
      <c r="P2" s="4"/>
      <c r="Q2" s="4"/>
      <c r="R2" s="30"/>
      <c r="S2" s="30"/>
      <c r="T2" s="4"/>
      <c r="U2" s="12"/>
      <c r="V2" s="4"/>
      <c r="W2" s="4"/>
      <c r="X2" s="4"/>
      <c r="Y2" s="4"/>
      <c r="AI2" s="9" t="b">
        <v>0</v>
      </c>
      <c r="AK2" s="9" t="b">
        <v>0</v>
      </c>
      <c r="AM2" s="9" t="b">
        <v>0</v>
      </c>
    </row>
    <row r="3" spans="1:46" ht="26.25" customHeight="1" x14ac:dyDescent="0.4">
      <c r="A3" s="4" t="s">
        <v>66</v>
      </c>
      <c r="B3" s="12"/>
      <c r="C3" s="28"/>
      <c r="D3" s="28"/>
      <c r="E3" s="28"/>
      <c r="F3" s="4"/>
      <c r="G3" s="4"/>
      <c r="H3" s="29"/>
      <c r="I3" s="4"/>
      <c r="J3" s="28"/>
      <c r="K3" s="28"/>
      <c r="L3" s="28"/>
      <c r="M3" s="4"/>
      <c r="N3" s="4"/>
      <c r="O3" s="4"/>
      <c r="P3" s="4"/>
      <c r="Q3" s="4"/>
      <c r="R3" s="28"/>
      <c r="S3" s="28"/>
      <c r="T3" s="4"/>
      <c r="U3" s="12"/>
      <c r="V3" s="4"/>
      <c r="W3" s="4"/>
      <c r="X3" s="4"/>
      <c r="Y3" s="4"/>
      <c r="AI3" s="9" t="b">
        <v>0</v>
      </c>
      <c r="AK3" s="9" t="b">
        <v>0</v>
      </c>
      <c r="AM3" s="9" t="b">
        <v>0</v>
      </c>
    </row>
    <row r="4" spans="1:46" ht="24.75" customHeight="1" x14ac:dyDescent="0.4">
      <c r="A4" s="14"/>
      <c r="B4" s="6"/>
      <c r="F4" s="11"/>
      <c r="L4" s="2"/>
      <c r="P4" s="7"/>
      <c r="T4" s="4"/>
      <c r="U4" s="12"/>
      <c r="V4" s="4"/>
      <c r="W4" s="4"/>
      <c r="X4" s="4"/>
      <c r="Y4"/>
      <c r="Z4" s="4"/>
      <c r="AA4" s="4"/>
      <c r="AI4" s="9" t="b">
        <v>0</v>
      </c>
    </row>
    <row r="5" spans="1:46" x14ac:dyDescent="0.4">
      <c r="A5" s="1" t="s">
        <v>14</v>
      </c>
    </row>
    <row r="6" spans="1:46" x14ac:dyDescent="0.4">
      <c r="A6" s="10" t="s">
        <v>16</v>
      </c>
      <c r="B6" s="5" t="s">
        <v>15</v>
      </c>
    </row>
    <row r="7" spans="1:46" x14ac:dyDescent="0.4">
      <c r="D7" s="11" t="s">
        <v>17</v>
      </c>
      <c r="K7" s="11" t="s">
        <v>18</v>
      </c>
      <c r="AI7" s="9" t="b">
        <v>0</v>
      </c>
      <c r="AK7" s="9" t="b">
        <v>0</v>
      </c>
    </row>
    <row r="8" spans="1:46" x14ac:dyDescent="0.4">
      <c r="A8" s="10" t="s">
        <v>1</v>
      </c>
      <c r="B8" s="5" t="s">
        <v>5</v>
      </c>
      <c r="O8" s="10" t="s">
        <v>1</v>
      </c>
      <c r="P8" s="5" t="s">
        <v>12</v>
      </c>
    </row>
    <row r="9" spans="1:46" x14ac:dyDescent="0.4">
      <c r="O9" s="10"/>
      <c r="AI9" s="9" t="b">
        <v>0</v>
      </c>
      <c r="AK9" s="9" t="b">
        <v>0</v>
      </c>
      <c r="AM9" s="9" t="b">
        <v>0</v>
      </c>
      <c r="AP9" s="9" t="b">
        <v>0</v>
      </c>
      <c r="AR9" s="9" t="b">
        <v>0</v>
      </c>
      <c r="AT9" s="9" t="b">
        <v>0</v>
      </c>
    </row>
    <row r="10" spans="1:46" x14ac:dyDescent="0.4">
      <c r="O10" s="10"/>
      <c r="AM10" s="9" t="b">
        <v>0</v>
      </c>
      <c r="AT10" s="9" t="b">
        <v>0</v>
      </c>
    </row>
    <row r="11" spans="1:46" x14ac:dyDescent="0.4">
      <c r="O11" s="10"/>
      <c r="AM11" s="9" t="b">
        <v>0</v>
      </c>
      <c r="AT11" s="9" t="b">
        <v>0</v>
      </c>
    </row>
    <row r="12" spans="1:46" x14ac:dyDescent="0.4">
      <c r="A12" s="10" t="s">
        <v>1</v>
      </c>
      <c r="B12" s="5" t="s">
        <v>6</v>
      </c>
      <c r="O12" s="10" t="s">
        <v>1</v>
      </c>
      <c r="P12" s="5" t="s">
        <v>13</v>
      </c>
    </row>
    <row r="13" spans="1:46" x14ac:dyDescent="0.4">
      <c r="O13" s="10"/>
      <c r="AI13" s="9" t="b">
        <v>0</v>
      </c>
      <c r="AK13" s="9" t="b">
        <v>0</v>
      </c>
      <c r="AM13" s="9" t="b">
        <v>0</v>
      </c>
      <c r="AP13" s="9" t="b">
        <v>0</v>
      </c>
      <c r="AR13" s="9" t="b">
        <v>0</v>
      </c>
      <c r="AT13" s="9" t="b">
        <v>0</v>
      </c>
    </row>
    <row r="14" spans="1:46" x14ac:dyDescent="0.4">
      <c r="O14" s="10"/>
      <c r="AM14" s="9" t="b">
        <v>0</v>
      </c>
      <c r="AT14" s="9" t="b">
        <v>0</v>
      </c>
    </row>
    <row r="15" spans="1:46" x14ac:dyDescent="0.4">
      <c r="O15" s="10"/>
      <c r="AM15" s="9" t="b">
        <v>0</v>
      </c>
      <c r="AT15" s="9" t="b">
        <v>0</v>
      </c>
    </row>
    <row r="16" spans="1:46" x14ac:dyDescent="0.4">
      <c r="A16" s="10" t="s">
        <v>1</v>
      </c>
      <c r="B16" s="5" t="s">
        <v>0</v>
      </c>
      <c r="P16" s="10" t="s">
        <v>1</v>
      </c>
      <c r="Q16" s="5" t="s">
        <v>2</v>
      </c>
    </row>
    <row r="17" spans="1:42" x14ac:dyDescent="0.4">
      <c r="P17" s="10"/>
      <c r="Q17" s="4"/>
      <c r="R17" s="4"/>
      <c r="S17" s="4"/>
      <c r="T17" s="4"/>
      <c r="U17" s="4"/>
      <c r="V17" s="4"/>
      <c r="W17" s="4"/>
      <c r="X17" s="4"/>
      <c r="Y17" s="4"/>
      <c r="Z17" s="4"/>
      <c r="AA17" s="4"/>
      <c r="AE17" s="3"/>
      <c r="AI17" s="9" t="b">
        <v>0</v>
      </c>
      <c r="AK17" s="9" t="b">
        <v>0</v>
      </c>
      <c r="AM17" s="9" t="b">
        <v>0</v>
      </c>
      <c r="AP17" s="9" t="b">
        <v>0</v>
      </c>
    </row>
    <row r="18" spans="1:42" x14ac:dyDescent="0.4">
      <c r="P18" s="10"/>
      <c r="Q18" s="4"/>
      <c r="R18" s="4"/>
      <c r="S18" s="4"/>
      <c r="T18" s="4"/>
      <c r="U18" s="4"/>
      <c r="V18" s="4"/>
      <c r="W18" s="4"/>
      <c r="X18" s="4"/>
      <c r="Y18" s="4"/>
      <c r="Z18" s="4"/>
      <c r="AA18" s="4"/>
      <c r="AE18" s="3"/>
      <c r="AM18" s="9" t="b">
        <v>0</v>
      </c>
      <c r="AP18" s="9" t="b">
        <v>0</v>
      </c>
    </row>
    <row r="19" spans="1:42" x14ac:dyDescent="0.4">
      <c r="P19" s="10"/>
      <c r="Q19" s="4"/>
      <c r="R19" s="4"/>
      <c r="S19" s="4"/>
      <c r="T19" s="4"/>
      <c r="U19" s="4"/>
      <c r="V19" s="4"/>
      <c r="W19" s="4"/>
      <c r="X19" s="4"/>
      <c r="Y19" s="4"/>
      <c r="Z19" s="4"/>
      <c r="AA19" s="4"/>
      <c r="AE19" s="3"/>
      <c r="AM19" s="9" t="b">
        <v>0</v>
      </c>
      <c r="AP19" s="9" t="b">
        <v>0</v>
      </c>
    </row>
    <row r="20" spans="1:42" x14ac:dyDescent="0.4">
      <c r="A20" s="10" t="s">
        <v>1</v>
      </c>
      <c r="B20" s="5" t="s">
        <v>7</v>
      </c>
      <c r="P20" s="10"/>
      <c r="Q20" s="4"/>
      <c r="R20" s="4"/>
      <c r="S20" s="4"/>
      <c r="T20" s="4"/>
      <c r="U20" s="4"/>
      <c r="V20" s="4"/>
      <c r="W20" s="4"/>
      <c r="X20" s="4"/>
      <c r="Y20" s="4"/>
      <c r="Z20" s="4"/>
      <c r="AA20" s="4"/>
      <c r="AE20" s="3"/>
      <c r="AP20" s="9" t="b">
        <v>0</v>
      </c>
    </row>
    <row r="21" spans="1:42" x14ac:dyDescent="0.4">
      <c r="P21" s="10"/>
      <c r="Q21" s="4"/>
      <c r="R21" s="4"/>
      <c r="S21" s="4"/>
      <c r="T21" s="4"/>
      <c r="U21" s="4"/>
      <c r="V21" s="4"/>
      <c r="W21" s="4"/>
      <c r="X21" s="4"/>
      <c r="Y21" s="4"/>
      <c r="Z21" s="4"/>
      <c r="AA21" s="4"/>
      <c r="AE21" s="3"/>
      <c r="AI21" s="9" t="b">
        <v>0</v>
      </c>
      <c r="AK21" s="9" t="b">
        <v>0</v>
      </c>
      <c r="AM21" s="9" t="b">
        <v>0</v>
      </c>
      <c r="AP21" s="9" t="b">
        <v>0</v>
      </c>
    </row>
    <row r="22" spans="1:42" x14ac:dyDescent="0.4">
      <c r="P22" s="10"/>
      <c r="Q22" s="4"/>
      <c r="R22" s="4"/>
      <c r="S22" s="4"/>
      <c r="T22" s="4"/>
      <c r="U22" s="4"/>
      <c r="V22" s="4"/>
      <c r="W22" s="4"/>
      <c r="X22" s="4"/>
      <c r="Y22" s="4"/>
      <c r="Z22" s="4"/>
      <c r="AA22" s="4"/>
      <c r="AE22" s="3"/>
      <c r="AM22" s="9" t="b">
        <v>0</v>
      </c>
      <c r="AP22" s="9" t="b">
        <v>0</v>
      </c>
    </row>
    <row r="23" spans="1:42" x14ac:dyDescent="0.4">
      <c r="P23" s="10"/>
      <c r="Q23" s="4"/>
      <c r="R23" s="4"/>
      <c r="S23" s="4"/>
      <c r="T23" s="4"/>
      <c r="U23" s="4"/>
      <c r="V23" s="4"/>
      <c r="W23" s="4"/>
      <c r="X23" s="4"/>
      <c r="Y23" s="4"/>
      <c r="Z23" s="4"/>
      <c r="AA23" s="4"/>
      <c r="AE23" s="3"/>
      <c r="AM23" s="9" t="b">
        <v>0</v>
      </c>
      <c r="AP23" s="9" t="b">
        <v>0</v>
      </c>
    </row>
    <row r="24" spans="1:42" x14ac:dyDescent="0.4">
      <c r="A24" s="10" t="s">
        <v>1</v>
      </c>
      <c r="B24" s="5" t="s">
        <v>8</v>
      </c>
      <c r="AE24" s="3"/>
      <c r="AP24" s="9" t="b">
        <v>0</v>
      </c>
    </row>
    <row r="25" spans="1:42" x14ac:dyDescent="0.4">
      <c r="P25" s="10"/>
      <c r="AE25" s="3"/>
      <c r="AI25" s="9" t="b">
        <v>0</v>
      </c>
      <c r="AK25" s="9" t="b">
        <v>0</v>
      </c>
      <c r="AM25" s="9" t="b">
        <v>0</v>
      </c>
      <c r="AP25" s="9" t="b">
        <v>0</v>
      </c>
    </row>
    <row r="26" spans="1:42" x14ac:dyDescent="0.4">
      <c r="R26" s="8"/>
      <c r="S26" s="8"/>
      <c r="T26" s="8"/>
      <c r="U26" s="8"/>
      <c r="V26" s="8"/>
      <c r="W26" s="8"/>
      <c r="X26" s="8"/>
      <c r="Y26" s="8"/>
      <c r="Z26" s="8"/>
      <c r="AA26" s="8"/>
      <c r="AE26" s="3"/>
      <c r="AM26" s="9" t="b">
        <v>0</v>
      </c>
      <c r="AP26" s="9" t="b">
        <v>0</v>
      </c>
    </row>
    <row r="27" spans="1:42" x14ac:dyDescent="0.4">
      <c r="A27" s="10" t="s">
        <v>1</v>
      </c>
      <c r="B27" s="5" t="s">
        <v>11</v>
      </c>
      <c r="AC27" s="3"/>
      <c r="AD27" s="3"/>
      <c r="AE27" s="3"/>
    </row>
    <row r="28" spans="1:42" x14ac:dyDescent="0.4">
      <c r="P28" s="10" t="s">
        <v>1</v>
      </c>
      <c r="Q28" s="5" t="s">
        <v>3</v>
      </c>
      <c r="AC28" s="3"/>
      <c r="AD28" s="3"/>
      <c r="AI28" s="9" t="b">
        <v>0</v>
      </c>
      <c r="AK28" s="9" t="b">
        <v>0</v>
      </c>
      <c r="AM28" s="9" t="b">
        <v>0</v>
      </c>
    </row>
    <row r="29" spans="1:42" x14ac:dyDescent="0.4">
      <c r="Q29" s="5" t="s">
        <v>4</v>
      </c>
      <c r="AC29" s="3"/>
      <c r="AD29" s="3"/>
      <c r="AM29" s="9" t="b">
        <v>0</v>
      </c>
    </row>
    <row r="30" spans="1:42" x14ac:dyDescent="0.4">
      <c r="A30" s="10" t="s">
        <v>1</v>
      </c>
      <c r="B30" s="5" t="s">
        <v>9</v>
      </c>
      <c r="P30" s="172"/>
      <c r="Q30" s="173"/>
      <c r="R30" s="173"/>
      <c r="S30" s="173"/>
      <c r="T30" s="173"/>
      <c r="U30" s="173"/>
      <c r="V30" s="173"/>
      <c r="W30" s="173"/>
      <c r="X30" s="173"/>
      <c r="Y30" s="173"/>
      <c r="Z30" s="173"/>
      <c r="AA30" s="174"/>
    </row>
    <row r="31" spans="1:42" x14ac:dyDescent="0.4">
      <c r="P31" s="175"/>
      <c r="Q31" s="176"/>
      <c r="R31" s="176"/>
      <c r="S31" s="176"/>
      <c r="T31" s="176"/>
      <c r="U31" s="176"/>
      <c r="V31" s="176"/>
      <c r="W31" s="176"/>
      <c r="X31" s="176"/>
      <c r="Y31" s="176"/>
      <c r="Z31" s="176"/>
      <c r="AA31" s="177"/>
      <c r="AI31" s="9" t="b">
        <v>0</v>
      </c>
      <c r="AK31" s="9" t="b">
        <v>0</v>
      </c>
      <c r="AM31" s="9" t="b">
        <v>0</v>
      </c>
    </row>
    <row r="32" spans="1:42" x14ac:dyDescent="0.4">
      <c r="P32" s="175"/>
      <c r="Q32" s="176"/>
      <c r="R32" s="176"/>
      <c r="S32" s="176"/>
      <c r="T32" s="176"/>
      <c r="U32" s="176"/>
      <c r="V32" s="176"/>
      <c r="W32" s="176"/>
      <c r="X32" s="176"/>
      <c r="Y32" s="176"/>
      <c r="Z32" s="176"/>
      <c r="AA32" s="177"/>
      <c r="AM32" s="9" t="b">
        <v>0</v>
      </c>
    </row>
    <row r="33" spans="1:59" x14ac:dyDescent="0.4">
      <c r="P33" s="178"/>
      <c r="Q33" s="179"/>
      <c r="R33" s="179"/>
      <c r="S33" s="179"/>
      <c r="T33" s="179"/>
      <c r="U33" s="179"/>
      <c r="V33" s="179"/>
      <c r="W33" s="179"/>
      <c r="X33" s="179"/>
      <c r="Y33" s="179"/>
      <c r="Z33" s="179"/>
      <c r="AA33" s="180"/>
      <c r="AM33" s="9" t="b">
        <v>0</v>
      </c>
      <c r="BE33" s="4"/>
      <c r="BF33" s="4"/>
      <c r="BG33" s="4"/>
    </row>
    <row r="34" spans="1:59" x14ac:dyDescent="0.4">
      <c r="A34" s="10" t="s">
        <v>1</v>
      </c>
      <c r="B34" s="5" t="s">
        <v>10</v>
      </c>
      <c r="P34" s="4"/>
      <c r="Q34" s="13"/>
      <c r="R34" s="13"/>
      <c r="S34" s="13"/>
      <c r="T34" s="13"/>
      <c r="U34" s="13"/>
      <c r="V34" s="13"/>
      <c r="W34" s="13"/>
      <c r="X34" s="13"/>
      <c r="Y34" s="13"/>
      <c r="Z34" s="13"/>
      <c r="AA34" s="13"/>
      <c r="BE34" s="4"/>
      <c r="BF34" s="4"/>
      <c r="BG34" s="4"/>
    </row>
    <row r="35" spans="1:59" x14ac:dyDescent="0.4">
      <c r="W35" s="13"/>
      <c r="X35" s="13"/>
      <c r="Y35" s="13"/>
      <c r="Z35" s="13"/>
      <c r="AA35" s="13"/>
      <c r="AI35" s="9" t="b">
        <v>0</v>
      </c>
      <c r="AJ35" s="10"/>
      <c r="AK35" s="9" t="b">
        <v>0</v>
      </c>
      <c r="AM35" s="9" t="b">
        <v>0</v>
      </c>
      <c r="BE35" s="4"/>
      <c r="BF35" s="4"/>
      <c r="BG35" s="4"/>
    </row>
    <row r="36" spans="1:59" x14ac:dyDescent="0.4">
      <c r="AJ36" s="10"/>
      <c r="AM36" s="9" t="b">
        <v>0</v>
      </c>
    </row>
    <row r="37" spans="1:59" x14ac:dyDescent="0.4">
      <c r="AM37" s="9" t="b">
        <v>0</v>
      </c>
    </row>
    <row r="39" spans="1:59" x14ac:dyDescent="0.4">
      <c r="A39" s="19" t="s">
        <v>51</v>
      </c>
    </row>
    <row r="40" spans="1:59" x14ac:dyDescent="0.4">
      <c r="A40" s="181"/>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3"/>
    </row>
    <row r="41" spans="1:59" x14ac:dyDescent="0.4">
      <c r="A41" s="184"/>
      <c r="B41" s="176"/>
      <c r="C41" s="176"/>
      <c r="D41" s="176"/>
      <c r="E41" s="176"/>
      <c r="F41" s="176"/>
      <c r="G41" s="176"/>
      <c r="H41" s="176"/>
      <c r="I41" s="176"/>
      <c r="J41" s="176"/>
      <c r="K41" s="176"/>
      <c r="L41" s="176"/>
      <c r="M41" s="176"/>
      <c r="N41" s="176"/>
      <c r="O41" s="176"/>
      <c r="P41" s="176"/>
      <c r="Q41" s="176"/>
      <c r="R41" s="176"/>
      <c r="S41" s="176"/>
      <c r="T41" s="176"/>
      <c r="U41" s="176"/>
      <c r="V41" s="176"/>
      <c r="W41" s="176"/>
      <c r="X41" s="176"/>
      <c r="Y41" s="176"/>
      <c r="Z41" s="176"/>
      <c r="AA41" s="176"/>
      <c r="AB41" s="176"/>
      <c r="AC41" s="185"/>
    </row>
    <row r="42" spans="1:59" x14ac:dyDescent="0.4">
      <c r="A42" s="184"/>
      <c r="B42" s="176"/>
      <c r="C42" s="176"/>
      <c r="D42" s="176"/>
      <c r="E42" s="176"/>
      <c r="F42" s="176"/>
      <c r="G42" s="176"/>
      <c r="H42" s="176"/>
      <c r="I42" s="176"/>
      <c r="J42" s="176"/>
      <c r="K42" s="176"/>
      <c r="L42" s="176"/>
      <c r="M42" s="176"/>
      <c r="N42" s="176"/>
      <c r="O42" s="176"/>
      <c r="P42" s="176"/>
      <c r="Q42" s="176"/>
      <c r="R42" s="176"/>
      <c r="S42" s="176"/>
      <c r="T42" s="176"/>
      <c r="U42" s="176"/>
      <c r="V42" s="176"/>
      <c r="W42" s="176"/>
      <c r="X42" s="176"/>
      <c r="Y42" s="176"/>
      <c r="Z42" s="176"/>
      <c r="AA42" s="176"/>
      <c r="AB42" s="176"/>
      <c r="AC42" s="185"/>
    </row>
    <row r="43" spans="1:59" x14ac:dyDescent="0.4">
      <c r="A43" s="184"/>
      <c r="B43" s="176"/>
      <c r="C43" s="176"/>
      <c r="D43" s="176"/>
      <c r="E43" s="176"/>
      <c r="F43" s="176"/>
      <c r="G43" s="176"/>
      <c r="H43" s="176"/>
      <c r="I43" s="176"/>
      <c r="J43" s="176"/>
      <c r="K43" s="176"/>
      <c r="L43" s="176"/>
      <c r="M43" s="176"/>
      <c r="N43" s="176"/>
      <c r="O43" s="176"/>
      <c r="P43" s="176"/>
      <c r="Q43" s="176"/>
      <c r="R43" s="176"/>
      <c r="S43" s="176"/>
      <c r="T43" s="176"/>
      <c r="U43" s="176"/>
      <c r="V43" s="176"/>
      <c r="W43" s="176"/>
      <c r="X43" s="176"/>
      <c r="Y43" s="176"/>
      <c r="Z43" s="176"/>
      <c r="AA43" s="176"/>
      <c r="AB43" s="176"/>
      <c r="AC43" s="185"/>
    </row>
    <row r="44" spans="1:59" x14ac:dyDescent="0.4">
      <c r="A44" s="184"/>
      <c r="B44" s="176"/>
      <c r="C44" s="176"/>
      <c r="D44" s="176"/>
      <c r="E44" s="176"/>
      <c r="F44" s="176"/>
      <c r="G44" s="176"/>
      <c r="H44" s="176"/>
      <c r="I44" s="176"/>
      <c r="J44" s="176"/>
      <c r="K44" s="176"/>
      <c r="L44" s="176"/>
      <c r="M44" s="176"/>
      <c r="N44" s="176"/>
      <c r="O44" s="176"/>
      <c r="P44" s="176"/>
      <c r="Q44" s="176"/>
      <c r="R44" s="176"/>
      <c r="S44" s="176"/>
      <c r="T44" s="176"/>
      <c r="U44" s="176"/>
      <c r="V44" s="176"/>
      <c r="W44" s="176"/>
      <c r="X44" s="176"/>
      <c r="Y44" s="176"/>
      <c r="Z44" s="176"/>
      <c r="AA44" s="176"/>
      <c r="AB44" s="176"/>
      <c r="AC44" s="185"/>
    </row>
    <row r="45" spans="1:59" x14ac:dyDescent="0.4">
      <c r="A45" s="184"/>
      <c r="B45" s="176"/>
      <c r="C45" s="176"/>
      <c r="D45" s="176"/>
      <c r="E45" s="176"/>
      <c r="F45" s="176"/>
      <c r="G45" s="176"/>
      <c r="H45" s="176"/>
      <c r="I45" s="176"/>
      <c r="J45" s="176"/>
      <c r="K45" s="176"/>
      <c r="L45" s="176"/>
      <c r="M45" s="176"/>
      <c r="N45" s="176"/>
      <c r="O45" s="176"/>
      <c r="P45" s="176"/>
      <c r="Q45" s="176"/>
      <c r="R45" s="176"/>
      <c r="S45" s="176"/>
      <c r="T45" s="176"/>
      <c r="U45" s="176"/>
      <c r="V45" s="176"/>
      <c r="W45" s="176"/>
      <c r="X45" s="176"/>
      <c r="Y45" s="176"/>
      <c r="Z45" s="176"/>
      <c r="AA45" s="176"/>
      <c r="AB45" s="176"/>
      <c r="AC45" s="185"/>
    </row>
    <row r="46" spans="1:59" x14ac:dyDescent="0.4">
      <c r="A46" s="184"/>
      <c r="B46" s="176"/>
      <c r="C46" s="176"/>
      <c r="D46" s="176"/>
      <c r="E46" s="176"/>
      <c r="F46" s="176"/>
      <c r="G46" s="176"/>
      <c r="H46" s="176"/>
      <c r="I46" s="176"/>
      <c r="J46" s="176"/>
      <c r="K46" s="176"/>
      <c r="L46" s="176"/>
      <c r="M46" s="176"/>
      <c r="N46" s="176"/>
      <c r="O46" s="176"/>
      <c r="P46" s="176"/>
      <c r="Q46" s="176"/>
      <c r="R46" s="176"/>
      <c r="S46" s="176"/>
      <c r="T46" s="176"/>
      <c r="U46" s="176"/>
      <c r="V46" s="176"/>
      <c r="W46" s="176"/>
      <c r="X46" s="176"/>
      <c r="Y46" s="176"/>
      <c r="Z46" s="176"/>
      <c r="AA46" s="176"/>
      <c r="AB46" s="176"/>
      <c r="AC46" s="185"/>
    </row>
    <row r="47" spans="1:59" x14ac:dyDescent="0.4">
      <c r="A47" s="184"/>
      <c r="B47" s="176"/>
      <c r="C47" s="176"/>
      <c r="D47" s="176"/>
      <c r="E47" s="176"/>
      <c r="F47" s="176"/>
      <c r="G47" s="176"/>
      <c r="H47" s="176"/>
      <c r="I47" s="176"/>
      <c r="J47" s="176"/>
      <c r="K47" s="176"/>
      <c r="L47" s="176"/>
      <c r="M47" s="176"/>
      <c r="N47" s="176"/>
      <c r="O47" s="176"/>
      <c r="P47" s="176"/>
      <c r="Q47" s="176"/>
      <c r="R47" s="176"/>
      <c r="S47" s="176"/>
      <c r="T47" s="176"/>
      <c r="U47" s="176"/>
      <c r="V47" s="176"/>
      <c r="W47" s="176"/>
      <c r="X47" s="176"/>
      <c r="Y47" s="176"/>
      <c r="Z47" s="176"/>
      <c r="AA47" s="176"/>
      <c r="AB47" s="176"/>
      <c r="AC47" s="185"/>
    </row>
    <row r="48" spans="1:59" x14ac:dyDescent="0.4">
      <c r="A48" s="184"/>
      <c r="B48" s="176"/>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85"/>
    </row>
    <row r="49" spans="1:29" x14ac:dyDescent="0.4">
      <c r="A49" s="184"/>
      <c r="B49" s="176"/>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85"/>
    </row>
    <row r="50" spans="1:29" x14ac:dyDescent="0.4">
      <c r="A50" s="184"/>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85"/>
    </row>
    <row r="51" spans="1:29" x14ac:dyDescent="0.4">
      <c r="A51" s="184"/>
      <c r="B51" s="176"/>
      <c r="C51" s="176"/>
      <c r="D51" s="176"/>
      <c r="E51" s="176"/>
      <c r="F51" s="176"/>
      <c r="G51" s="176"/>
      <c r="H51" s="176"/>
      <c r="I51" s="176"/>
      <c r="J51" s="176"/>
      <c r="K51" s="176"/>
      <c r="L51" s="176"/>
      <c r="M51" s="176"/>
      <c r="N51" s="176"/>
      <c r="O51" s="176"/>
      <c r="P51" s="176"/>
      <c r="Q51" s="176"/>
      <c r="R51" s="176"/>
      <c r="S51" s="176"/>
      <c r="T51" s="176"/>
      <c r="U51" s="176"/>
      <c r="V51" s="176"/>
      <c r="W51" s="176"/>
      <c r="X51" s="176"/>
      <c r="Y51" s="176"/>
      <c r="Z51" s="176"/>
      <c r="AA51" s="176"/>
      <c r="AB51" s="176"/>
      <c r="AC51" s="185"/>
    </row>
    <row r="52" spans="1:29" x14ac:dyDescent="0.4">
      <c r="A52" s="184"/>
      <c r="B52" s="176"/>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85"/>
    </row>
    <row r="53" spans="1:29" x14ac:dyDescent="0.4">
      <c r="A53" s="184"/>
      <c r="B53" s="176"/>
      <c r="C53" s="176"/>
      <c r="D53" s="176"/>
      <c r="E53" s="176"/>
      <c r="F53" s="176"/>
      <c r="G53" s="176"/>
      <c r="H53" s="176"/>
      <c r="I53" s="176"/>
      <c r="J53" s="176"/>
      <c r="K53" s="176"/>
      <c r="L53" s="176"/>
      <c r="M53" s="176"/>
      <c r="N53" s="176"/>
      <c r="O53" s="176"/>
      <c r="P53" s="176"/>
      <c r="Q53" s="176"/>
      <c r="R53" s="176"/>
      <c r="S53" s="176"/>
      <c r="T53" s="176"/>
      <c r="U53" s="176"/>
      <c r="V53" s="176"/>
      <c r="W53" s="176"/>
      <c r="X53" s="176"/>
      <c r="Y53" s="176"/>
      <c r="Z53" s="176"/>
      <c r="AA53" s="176"/>
      <c r="AB53" s="176"/>
      <c r="AC53" s="185"/>
    </row>
    <row r="54" spans="1:29" x14ac:dyDescent="0.4">
      <c r="A54" s="184"/>
      <c r="B54" s="176"/>
      <c r="C54" s="176"/>
      <c r="D54" s="176"/>
      <c r="E54" s="176"/>
      <c r="F54" s="176"/>
      <c r="G54" s="176"/>
      <c r="H54" s="176"/>
      <c r="I54" s="176"/>
      <c r="J54" s="176"/>
      <c r="K54" s="176"/>
      <c r="L54" s="176"/>
      <c r="M54" s="176"/>
      <c r="N54" s="176"/>
      <c r="O54" s="176"/>
      <c r="P54" s="176"/>
      <c r="Q54" s="176"/>
      <c r="R54" s="176"/>
      <c r="S54" s="176"/>
      <c r="T54" s="176"/>
      <c r="U54" s="176"/>
      <c r="V54" s="176"/>
      <c r="W54" s="176"/>
      <c r="X54" s="176"/>
      <c r="Y54" s="176"/>
      <c r="Z54" s="176"/>
      <c r="AA54" s="176"/>
      <c r="AB54" s="176"/>
      <c r="AC54" s="185"/>
    </row>
    <row r="55" spans="1:29" x14ac:dyDescent="0.4">
      <c r="A55" s="186"/>
      <c r="B55" s="187"/>
      <c r="C55" s="187"/>
      <c r="D55" s="187"/>
      <c r="E55" s="187"/>
      <c r="F55" s="187"/>
      <c r="G55" s="187"/>
      <c r="H55" s="187"/>
      <c r="I55" s="187"/>
      <c r="J55" s="187"/>
      <c r="K55" s="187"/>
      <c r="L55" s="187"/>
      <c r="M55" s="187"/>
      <c r="N55" s="187"/>
      <c r="O55" s="187"/>
      <c r="P55" s="187"/>
      <c r="Q55" s="187"/>
      <c r="R55" s="187"/>
      <c r="S55" s="187"/>
      <c r="T55" s="187"/>
      <c r="U55" s="187"/>
      <c r="V55" s="187"/>
      <c r="W55" s="187"/>
      <c r="X55" s="187"/>
      <c r="Y55" s="187"/>
      <c r="Z55" s="187"/>
      <c r="AA55" s="187"/>
      <c r="AB55" s="187"/>
      <c r="AC55" s="188"/>
    </row>
    <row r="56" spans="1:29" x14ac:dyDescent="0.4">
      <c r="A56" s="20" t="s">
        <v>52</v>
      </c>
    </row>
    <row r="57" spans="1:29" x14ac:dyDescent="0.4">
      <c r="A57" s="181"/>
      <c r="B57" s="182"/>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3"/>
    </row>
    <row r="58" spans="1:29" x14ac:dyDescent="0.4">
      <c r="A58" s="184"/>
      <c r="B58" s="176"/>
      <c r="C58" s="176"/>
      <c r="D58" s="176"/>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85"/>
    </row>
    <row r="59" spans="1:29" x14ac:dyDescent="0.4">
      <c r="A59" s="184"/>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85"/>
    </row>
    <row r="60" spans="1:29" x14ac:dyDescent="0.4">
      <c r="A60" s="184"/>
      <c r="B60" s="176"/>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85"/>
    </row>
    <row r="61" spans="1:29" x14ac:dyDescent="0.4">
      <c r="A61" s="186"/>
      <c r="B61" s="187"/>
      <c r="C61" s="187"/>
      <c r="D61" s="187"/>
      <c r="E61" s="187"/>
      <c r="F61" s="187"/>
      <c r="G61" s="187"/>
      <c r="H61" s="187"/>
      <c r="I61" s="187"/>
      <c r="J61" s="187"/>
      <c r="K61" s="187"/>
      <c r="L61" s="187"/>
      <c r="M61" s="187"/>
      <c r="N61" s="187"/>
      <c r="O61" s="187"/>
      <c r="P61" s="187"/>
      <c r="Q61" s="187"/>
      <c r="R61" s="187"/>
      <c r="S61" s="187"/>
      <c r="T61" s="187"/>
      <c r="U61" s="187"/>
      <c r="V61" s="187"/>
      <c r="W61" s="187"/>
      <c r="X61" s="187"/>
      <c r="Y61" s="187"/>
      <c r="Z61" s="187"/>
      <c r="AA61" s="187"/>
      <c r="AB61" s="187"/>
      <c r="AC61" s="188"/>
    </row>
  </sheetData>
  <mergeCells count="7">
    <mergeCell ref="P30:AA33"/>
    <mergeCell ref="A40:AC55"/>
    <mergeCell ref="A57:AC61"/>
    <mergeCell ref="C1:E1"/>
    <mergeCell ref="G1:H1"/>
    <mergeCell ref="I1:O1"/>
    <mergeCell ref="U1:V1"/>
  </mergeCells>
  <phoneticPr fontId="1"/>
  <printOptions horizontalCentered="1"/>
  <pageMargins left="0.23622047244094491" right="0.23622047244094491" top="0.94488188976377963" bottom="0.39370078740157483" header="0.31496062992125984" footer="0"/>
  <pageSetup paperSize="9" fitToHeight="0" orientation="portrait" r:id="rId1"/>
  <headerFooter>
    <oddHeader>&amp;L&amp;"メイリオ,ボールド"&amp;18副作用チェックシート（一般）</oddHeader>
    <oddFooter>&amp;R&amp;9CTCAE ver.5.0を元に2021年5月市立岸和田市民病院薬剤部作成</oddFooter>
  </headerFooter>
  <rowBreaks count="1" manualBreakCount="1">
    <brk id="37" max="28"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28575</xdr:colOff>
                    <xdr:row>12</xdr:row>
                    <xdr:rowOff>9525</xdr:rowOff>
                  </from>
                  <to>
                    <xdr:col>3</xdr:col>
                    <xdr:colOff>57150</xdr:colOff>
                    <xdr:row>13</xdr:row>
                    <xdr:rowOff>9525</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3</xdr:col>
                    <xdr:colOff>76200</xdr:colOff>
                    <xdr:row>12</xdr:row>
                    <xdr:rowOff>9525</xdr:rowOff>
                  </from>
                  <to>
                    <xdr:col>5</xdr:col>
                    <xdr:colOff>95250</xdr:colOff>
                    <xdr:row>13</xdr:row>
                    <xdr:rowOff>9525</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6</xdr:col>
                    <xdr:colOff>0</xdr:colOff>
                    <xdr:row>11</xdr:row>
                    <xdr:rowOff>238125</xdr:rowOff>
                  </from>
                  <to>
                    <xdr:col>17</xdr:col>
                    <xdr:colOff>19050</xdr:colOff>
                    <xdr:row>13</xdr:row>
                    <xdr:rowOff>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238125</xdr:colOff>
                    <xdr:row>13</xdr:row>
                    <xdr:rowOff>0</xdr:rowOff>
                  </from>
                  <to>
                    <xdr:col>13</xdr:col>
                    <xdr:colOff>19050</xdr:colOff>
                    <xdr:row>14</xdr:row>
                    <xdr:rowOff>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6</xdr:col>
                    <xdr:colOff>0</xdr:colOff>
                    <xdr:row>14</xdr:row>
                    <xdr:rowOff>9525</xdr:rowOff>
                  </from>
                  <to>
                    <xdr:col>12</xdr:col>
                    <xdr:colOff>200025</xdr:colOff>
                    <xdr:row>14</xdr:row>
                    <xdr:rowOff>238125</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3</xdr:col>
                    <xdr:colOff>76200</xdr:colOff>
                    <xdr:row>20</xdr:row>
                    <xdr:rowOff>9525</xdr:rowOff>
                  </from>
                  <to>
                    <xdr:col>5</xdr:col>
                    <xdr:colOff>95250</xdr:colOff>
                    <xdr:row>21</xdr:row>
                    <xdr:rowOff>9525</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1</xdr:col>
                    <xdr:colOff>28575</xdr:colOff>
                    <xdr:row>20</xdr:row>
                    <xdr:rowOff>9525</xdr:rowOff>
                  </from>
                  <to>
                    <xdr:col>3</xdr:col>
                    <xdr:colOff>57150</xdr:colOff>
                    <xdr:row>21</xdr:row>
                    <xdr:rowOff>9525</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6</xdr:col>
                    <xdr:colOff>19050</xdr:colOff>
                    <xdr:row>20</xdr:row>
                    <xdr:rowOff>0</xdr:rowOff>
                  </from>
                  <to>
                    <xdr:col>13</xdr:col>
                    <xdr:colOff>85725</xdr:colOff>
                    <xdr:row>21</xdr:row>
                    <xdr:rowOff>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6</xdr:col>
                    <xdr:colOff>19050</xdr:colOff>
                    <xdr:row>20</xdr:row>
                    <xdr:rowOff>228600</xdr:rowOff>
                  </from>
                  <to>
                    <xdr:col>13</xdr:col>
                    <xdr:colOff>0</xdr:colOff>
                    <xdr:row>21</xdr:row>
                    <xdr:rowOff>228600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6</xdr:col>
                    <xdr:colOff>19050</xdr:colOff>
                    <xdr:row>22</xdr:row>
                    <xdr:rowOff>0</xdr:rowOff>
                  </from>
                  <to>
                    <xdr:col>12</xdr:col>
                    <xdr:colOff>85725</xdr:colOff>
                    <xdr:row>23</xdr:row>
                    <xdr:rowOff>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1</xdr:col>
                    <xdr:colOff>28575</xdr:colOff>
                    <xdr:row>8</xdr:row>
                    <xdr:rowOff>9525</xdr:rowOff>
                  </from>
                  <to>
                    <xdr:col>3</xdr:col>
                    <xdr:colOff>57150</xdr:colOff>
                    <xdr:row>9</xdr:row>
                    <xdr:rowOff>9525</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3</xdr:col>
                    <xdr:colOff>76200</xdr:colOff>
                    <xdr:row>8</xdr:row>
                    <xdr:rowOff>9525</xdr:rowOff>
                  </from>
                  <to>
                    <xdr:col>5</xdr:col>
                    <xdr:colOff>95250</xdr:colOff>
                    <xdr:row>9</xdr:row>
                    <xdr:rowOff>9525</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5</xdr:col>
                    <xdr:colOff>238125</xdr:colOff>
                    <xdr:row>8</xdr:row>
                    <xdr:rowOff>28575</xdr:rowOff>
                  </from>
                  <to>
                    <xdr:col>12</xdr:col>
                    <xdr:colOff>228600</xdr:colOff>
                    <xdr:row>9</xdr:row>
                    <xdr:rowOff>0</xdr:rowOff>
                  </to>
                </anchor>
              </controlPr>
            </control>
          </mc:Choice>
        </mc:AlternateContent>
        <mc:AlternateContent xmlns:mc="http://schemas.openxmlformats.org/markup-compatibility/2006">
          <mc:Choice Requires="x14">
            <control shapeId="16398" r:id="rId17" name="Check Box 14">
              <controlPr defaultSize="0" autoFill="0" autoLine="0" autoPict="0">
                <anchor moveWithCells="1">
                  <from>
                    <xdr:col>5</xdr:col>
                    <xdr:colOff>238125</xdr:colOff>
                    <xdr:row>9</xdr:row>
                    <xdr:rowOff>0</xdr:rowOff>
                  </from>
                  <to>
                    <xdr:col>13</xdr:col>
                    <xdr:colOff>19050</xdr:colOff>
                    <xdr:row>10</xdr:row>
                    <xdr:rowOff>0</xdr:rowOff>
                  </to>
                </anchor>
              </controlPr>
            </control>
          </mc:Choice>
        </mc:AlternateContent>
        <mc:AlternateContent xmlns:mc="http://schemas.openxmlformats.org/markup-compatibility/2006">
          <mc:Choice Requires="x14">
            <control shapeId="16399" r:id="rId18" name="Check Box 15">
              <controlPr defaultSize="0" autoFill="0" autoLine="0" autoPict="0">
                <anchor moveWithCells="1">
                  <from>
                    <xdr:col>5</xdr:col>
                    <xdr:colOff>238125</xdr:colOff>
                    <xdr:row>9</xdr:row>
                    <xdr:rowOff>238125</xdr:rowOff>
                  </from>
                  <to>
                    <xdr:col>14</xdr:col>
                    <xdr:colOff>171450</xdr:colOff>
                    <xdr:row>10</xdr:row>
                    <xdr:rowOff>238125</xdr:rowOff>
                  </to>
                </anchor>
              </controlPr>
            </control>
          </mc:Choice>
        </mc:AlternateContent>
        <mc:AlternateContent xmlns:mc="http://schemas.openxmlformats.org/markup-compatibility/2006">
          <mc:Choice Requires="x14">
            <control shapeId="16400" r:id="rId19" name="Check Box 16">
              <controlPr defaultSize="0" autoFill="0" autoLine="0" autoPict="0">
                <anchor moveWithCells="1">
                  <from>
                    <xdr:col>1</xdr:col>
                    <xdr:colOff>28575</xdr:colOff>
                    <xdr:row>24</xdr:row>
                    <xdr:rowOff>9525</xdr:rowOff>
                  </from>
                  <to>
                    <xdr:col>3</xdr:col>
                    <xdr:colOff>57150</xdr:colOff>
                    <xdr:row>25</xdr:row>
                    <xdr:rowOff>9525</xdr:rowOff>
                  </to>
                </anchor>
              </controlPr>
            </control>
          </mc:Choice>
        </mc:AlternateContent>
        <mc:AlternateContent xmlns:mc="http://schemas.openxmlformats.org/markup-compatibility/2006">
          <mc:Choice Requires="x14">
            <control shapeId="16401" r:id="rId20" name="Check Box 17">
              <controlPr defaultSize="0" autoFill="0" autoLine="0" autoPict="0">
                <anchor moveWithCells="1">
                  <from>
                    <xdr:col>3</xdr:col>
                    <xdr:colOff>76200</xdr:colOff>
                    <xdr:row>24</xdr:row>
                    <xdr:rowOff>9525</xdr:rowOff>
                  </from>
                  <to>
                    <xdr:col>5</xdr:col>
                    <xdr:colOff>95250</xdr:colOff>
                    <xdr:row>25</xdr:row>
                    <xdr:rowOff>9525</xdr:rowOff>
                  </to>
                </anchor>
              </controlPr>
            </control>
          </mc:Choice>
        </mc:AlternateContent>
        <mc:AlternateContent xmlns:mc="http://schemas.openxmlformats.org/markup-compatibility/2006">
          <mc:Choice Requires="x14">
            <control shapeId="16402" r:id="rId21" name="Check Box 18">
              <controlPr defaultSize="0" autoFill="0" autoLine="0" autoPict="0">
                <anchor moveWithCells="1">
                  <from>
                    <xdr:col>7</xdr:col>
                    <xdr:colOff>0</xdr:colOff>
                    <xdr:row>24</xdr:row>
                    <xdr:rowOff>0</xdr:rowOff>
                  </from>
                  <to>
                    <xdr:col>13</xdr:col>
                    <xdr:colOff>19050</xdr:colOff>
                    <xdr:row>25</xdr:row>
                    <xdr:rowOff>0</xdr:rowOff>
                  </to>
                </anchor>
              </controlPr>
            </control>
          </mc:Choice>
        </mc:AlternateContent>
        <mc:AlternateContent xmlns:mc="http://schemas.openxmlformats.org/markup-compatibility/2006">
          <mc:Choice Requires="x14">
            <control shapeId="16403" r:id="rId22" name="Check Box 19">
              <controlPr defaultSize="0" autoFill="0" autoLine="0" autoPict="0">
                <anchor moveWithCells="1">
                  <from>
                    <xdr:col>7</xdr:col>
                    <xdr:colOff>0</xdr:colOff>
                    <xdr:row>24</xdr:row>
                    <xdr:rowOff>228600</xdr:rowOff>
                  </from>
                  <to>
                    <xdr:col>14</xdr:col>
                    <xdr:colOff>19050</xdr:colOff>
                    <xdr:row>25</xdr:row>
                    <xdr:rowOff>228600</xdr:rowOff>
                  </to>
                </anchor>
              </controlPr>
            </control>
          </mc:Choice>
        </mc:AlternateContent>
        <mc:AlternateContent xmlns:mc="http://schemas.openxmlformats.org/markup-compatibility/2006">
          <mc:Choice Requires="x14">
            <control shapeId="16404" r:id="rId23" name="Check Box 20">
              <controlPr defaultSize="0" autoFill="0" autoLine="0" autoPict="0">
                <anchor moveWithCells="1">
                  <from>
                    <xdr:col>3</xdr:col>
                    <xdr:colOff>76200</xdr:colOff>
                    <xdr:row>30</xdr:row>
                    <xdr:rowOff>9525</xdr:rowOff>
                  </from>
                  <to>
                    <xdr:col>5</xdr:col>
                    <xdr:colOff>95250</xdr:colOff>
                    <xdr:row>31</xdr:row>
                    <xdr:rowOff>9525</xdr:rowOff>
                  </to>
                </anchor>
              </controlPr>
            </control>
          </mc:Choice>
        </mc:AlternateContent>
        <mc:AlternateContent xmlns:mc="http://schemas.openxmlformats.org/markup-compatibility/2006">
          <mc:Choice Requires="x14">
            <control shapeId="16405" r:id="rId24" name="Check Box 21">
              <controlPr defaultSize="0" autoFill="0" autoLine="0" autoPict="0">
                <anchor moveWithCells="1">
                  <from>
                    <xdr:col>1</xdr:col>
                    <xdr:colOff>28575</xdr:colOff>
                    <xdr:row>30</xdr:row>
                    <xdr:rowOff>9525</xdr:rowOff>
                  </from>
                  <to>
                    <xdr:col>3</xdr:col>
                    <xdr:colOff>57150</xdr:colOff>
                    <xdr:row>31</xdr:row>
                    <xdr:rowOff>9525</xdr:rowOff>
                  </to>
                </anchor>
              </controlPr>
            </control>
          </mc:Choice>
        </mc:AlternateContent>
        <mc:AlternateContent xmlns:mc="http://schemas.openxmlformats.org/markup-compatibility/2006">
          <mc:Choice Requires="x14">
            <control shapeId="16408" r:id="rId25" name="Check Box 24">
              <controlPr defaultSize="0" autoFill="0" autoLine="0" autoPict="0">
                <anchor moveWithCells="1">
                  <from>
                    <xdr:col>6</xdr:col>
                    <xdr:colOff>19050</xdr:colOff>
                    <xdr:row>32</xdr:row>
                    <xdr:rowOff>9525</xdr:rowOff>
                  </from>
                  <to>
                    <xdr:col>14</xdr:col>
                    <xdr:colOff>114300</xdr:colOff>
                    <xdr:row>32</xdr:row>
                    <xdr:rowOff>209550</xdr:rowOff>
                  </to>
                </anchor>
              </controlPr>
            </control>
          </mc:Choice>
        </mc:AlternateContent>
        <mc:AlternateContent xmlns:mc="http://schemas.openxmlformats.org/markup-compatibility/2006">
          <mc:Choice Requires="x14">
            <control shapeId="16409" r:id="rId26" name="Check Box 25">
              <controlPr defaultSize="0" autoFill="0" autoLine="0" autoPict="0">
                <anchor moveWithCells="1">
                  <from>
                    <xdr:col>3</xdr:col>
                    <xdr:colOff>76200</xdr:colOff>
                    <xdr:row>34</xdr:row>
                    <xdr:rowOff>9525</xdr:rowOff>
                  </from>
                  <to>
                    <xdr:col>5</xdr:col>
                    <xdr:colOff>95250</xdr:colOff>
                    <xdr:row>35</xdr:row>
                    <xdr:rowOff>9525</xdr:rowOff>
                  </to>
                </anchor>
              </controlPr>
            </control>
          </mc:Choice>
        </mc:AlternateContent>
        <mc:AlternateContent xmlns:mc="http://schemas.openxmlformats.org/markup-compatibility/2006">
          <mc:Choice Requires="x14">
            <control shapeId="16410" r:id="rId27" name="Check Box 26">
              <controlPr defaultSize="0" autoFill="0" autoLine="0" autoPict="0">
                <anchor moveWithCells="1">
                  <from>
                    <xdr:col>1</xdr:col>
                    <xdr:colOff>28575</xdr:colOff>
                    <xdr:row>34</xdr:row>
                    <xdr:rowOff>9525</xdr:rowOff>
                  </from>
                  <to>
                    <xdr:col>3</xdr:col>
                    <xdr:colOff>57150</xdr:colOff>
                    <xdr:row>35</xdr:row>
                    <xdr:rowOff>9525</xdr:rowOff>
                  </to>
                </anchor>
              </controlPr>
            </control>
          </mc:Choice>
        </mc:AlternateContent>
        <mc:AlternateContent xmlns:mc="http://schemas.openxmlformats.org/markup-compatibility/2006">
          <mc:Choice Requires="x14">
            <control shapeId="16411" r:id="rId28" name="Check Box 27">
              <controlPr defaultSize="0" autoFill="0" autoLine="0" autoPict="0">
                <anchor moveWithCells="1">
                  <from>
                    <xdr:col>6</xdr:col>
                    <xdr:colOff>0</xdr:colOff>
                    <xdr:row>34</xdr:row>
                    <xdr:rowOff>9525</xdr:rowOff>
                  </from>
                  <to>
                    <xdr:col>21</xdr:col>
                    <xdr:colOff>95250</xdr:colOff>
                    <xdr:row>35</xdr:row>
                    <xdr:rowOff>9525</xdr:rowOff>
                  </to>
                </anchor>
              </controlPr>
            </control>
          </mc:Choice>
        </mc:AlternateContent>
        <mc:AlternateContent xmlns:mc="http://schemas.openxmlformats.org/markup-compatibility/2006">
          <mc:Choice Requires="x14">
            <control shapeId="16412" r:id="rId29" name="Check Box 28">
              <controlPr defaultSize="0" autoFill="0" autoLine="0" autoPict="0">
                <anchor moveWithCells="1">
                  <from>
                    <xdr:col>6</xdr:col>
                    <xdr:colOff>0</xdr:colOff>
                    <xdr:row>35</xdr:row>
                    <xdr:rowOff>0</xdr:rowOff>
                  </from>
                  <to>
                    <xdr:col>21</xdr:col>
                    <xdr:colOff>66675</xdr:colOff>
                    <xdr:row>36</xdr:row>
                    <xdr:rowOff>0</xdr:rowOff>
                  </to>
                </anchor>
              </controlPr>
            </control>
          </mc:Choice>
        </mc:AlternateContent>
        <mc:AlternateContent xmlns:mc="http://schemas.openxmlformats.org/markup-compatibility/2006">
          <mc:Choice Requires="x14">
            <control shapeId="16413" r:id="rId30" name="Check Box 29">
              <controlPr defaultSize="0" autoFill="0" autoLine="0" autoPict="0">
                <anchor moveWithCells="1">
                  <from>
                    <xdr:col>6</xdr:col>
                    <xdr:colOff>0</xdr:colOff>
                    <xdr:row>35</xdr:row>
                    <xdr:rowOff>238125</xdr:rowOff>
                  </from>
                  <to>
                    <xdr:col>20</xdr:col>
                    <xdr:colOff>133350</xdr:colOff>
                    <xdr:row>36</xdr:row>
                    <xdr:rowOff>238125</xdr:rowOff>
                  </to>
                </anchor>
              </controlPr>
            </control>
          </mc:Choice>
        </mc:AlternateContent>
        <mc:AlternateContent xmlns:mc="http://schemas.openxmlformats.org/markup-compatibility/2006">
          <mc:Choice Requires="x14">
            <control shapeId="16414" r:id="rId31" name="Check Box 30">
              <controlPr defaultSize="0" autoFill="0" autoLine="0" autoPict="0">
                <anchor moveWithCells="1">
                  <from>
                    <xdr:col>3</xdr:col>
                    <xdr:colOff>76200</xdr:colOff>
                    <xdr:row>27</xdr:row>
                    <xdr:rowOff>9525</xdr:rowOff>
                  </from>
                  <to>
                    <xdr:col>5</xdr:col>
                    <xdr:colOff>95250</xdr:colOff>
                    <xdr:row>28</xdr:row>
                    <xdr:rowOff>9525</xdr:rowOff>
                  </to>
                </anchor>
              </controlPr>
            </control>
          </mc:Choice>
        </mc:AlternateContent>
        <mc:AlternateContent xmlns:mc="http://schemas.openxmlformats.org/markup-compatibility/2006">
          <mc:Choice Requires="x14">
            <control shapeId="16415" r:id="rId32" name="Check Box 31">
              <controlPr defaultSize="0" autoFill="0" autoLine="0" autoPict="0">
                <anchor moveWithCells="1">
                  <from>
                    <xdr:col>1</xdr:col>
                    <xdr:colOff>28575</xdr:colOff>
                    <xdr:row>27</xdr:row>
                    <xdr:rowOff>9525</xdr:rowOff>
                  </from>
                  <to>
                    <xdr:col>3</xdr:col>
                    <xdr:colOff>57150</xdr:colOff>
                    <xdr:row>28</xdr:row>
                    <xdr:rowOff>9525</xdr:rowOff>
                  </to>
                </anchor>
              </controlPr>
            </control>
          </mc:Choice>
        </mc:AlternateContent>
        <mc:AlternateContent xmlns:mc="http://schemas.openxmlformats.org/markup-compatibility/2006">
          <mc:Choice Requires="x14">
            <control shapeId="16416" r:id="rId33" name="Check Box 32">
              <controlPr defaultSize="0" autoFill="0" autoLine="0" autoPict="0">
                <anchor moveWithCells="1">
                  <from>
                    <xdr:col>6</xdr:col>
                    <xdr:colOff>219075</xdr:colOff>
                    <xdr:row>26</xdr:row>
                    <xdr:rowOff>228600</xdr:rowOff>
                  </from>
                  <to>
                    <xdr:col>14</xdr:col>
                    <xdr:colOff>200025</xdr:colOff>
                    <xdr:row>27</xdr:row>
                    <xdr:rowOff>228600</xdr:rowOff>
                  </to>
                </anchor>
              </controlPr>
            </control>
          </mc:Choice>
        </mc:AlternateContent>
        <mc:AlternateContent xmlns:mc="http://schemas.openxmlformats.org/markup-compatibility/2006">
          <mc:Choice Requires="x14">
            <control shapeId="16417" r:id="rId34" name="Check Box 33">
              <controlPr defaultSize="0" autoFill="0" autoLine="0" autoPict="0">
                <anchor moveWithCells="1">
                  <from>
                    <xdr:col>6</xdr:col>
                    <xdr:colOff>219075</xdr:colOff>
                    <xdr:row>28</xdr:row>
                    <xdr:rowOff>9525</xdr:rowOff>
                  </from>
                  <to>
                    <xdr:col>18</xdr:col>
                    <xdr:colOff>200025</xdr:colOff>
                    <xdr:row>29</xdr:row>
                    <xdr:rowOff>9525</xdr:rowOff>
                  </to>
                </anchor>
              </controlPr>
            </control>
          </mc:Choice>
        </mc:AlternateContent>
        <mc:AlternateContent xmlns:mc="http://schemas.openxmlformats.org/markup-compatibility/2006">
          <mc:Choice Requires="x14">
            <control shapeId="16418" r:id="rId35" name="Check Box 34">
              <controlPr defaultSize="0" autoFill="0" autoLine="0" autoPict="0">
                <anchor moveWithCells="1">
                  <from>
                    <xdr:col>17</xdr:col>
                    <xdr:colOff>76200</xdr:colOff>
                    <xdr:row>8</xdr:row>
                    <xdr:rowOff>9525</xdr:rowOff>
                  </from>
                  <to>
                    <xdr:col>19</xdr:col>
                    <xdr:colOff>95250</xdr:colOff>
                    <xdr:row>9</xdr:row>
                    <xdr:rowOff>9525</xdr:rowOff>
                  </to>
                </anchor>
              </controlPr>
            </control>
          </mc:Choice>
        </mc:AlternateContent>
        <mc:AlternateContent xmlns:mc="http://schemas.openxmlformats.org/markup-compatibility/2006">
          <mc:Choice Requires="x14">
            <control shapeId="16419" r:id="rId36" name="Check Box 35">
              <controlPr defaultSize="0" autoFill="0" autoLine="0" autoPict="0">
                <anchor moveWithCells="1">
                  <from>
                    <xdr:col>15</xdr:col>
                    <xdr:colOff>28575</xdr:colOff>
                    <xdr:row>8</xdr:row>
                    <xdr:rowOff>9525</xdr:rowOff>
                  </from>
                  <to>
                    <xdr:col>17</xdr:col>
                    <xdr:colOff>57150</xdr:colOff>
                    <xdr:row>9</xdr:row>
                    <xdr:rowOff>9525</xdr:rowOff>
                  </to>
                </anchor>
              </controlPr>
            </control>
          </mc:Choice>
        </mc:AlternateContent>
        <mc:AlternateContent xmlns:mc="http://schemas.openxmlformats.org/markup-compatibility/2006">
          <mc:Choice Requires="x14">
            <control shapeId="16420" r:id="rId37" name="Check Box 36">
              <controlPr defaultSize="0" autoFill="0" autoLine="0" autoPict="0">
                <anchor moveWithCells="1">
                  <from>
                    <xdr:col>20</xdr:col>
                    <xdr:colOff>9525</xdr:colOff>
                    <xdr:row>8</xdr:row>
                    <xdr:rowOff>9525</xdr:rowOff>
                  </from>
                  <to>
                    <xdr:col>27</xdr:col>
                    <xdr:colOff>28575</xdr:colOff>
                    <xdr:row>9</xdr:row>
                    <xdr:rowOff>9525</xdr:rowOff>
                  </to>
                </anchor>
              </controlPr>
            </control>
          </mc:Choice>
        </mc:AlternateContent>
        <mc:AlternateContent xmlns:mc="http://schemas.openxmlformats.org/markup-compatibility/2006">
          <mc:Choice Requires="x14">
            <control shapeId="16421" r:id="rId38" name="Check Box 37">
              <controlPr defaultSize="0" autoFill="0" autoLine="0" autoPict="0">
                <anchor moveWithCells="1">
                  <from>
                    <xdr:col>20</xdr:col>
                    <xdr:colOff>9525</xdr:colOff>
                    <xdr:row>9</xdr:row>
                    <xdr:rowOff>9525</xdr:rowOff>
                  </from>
                  <to>
                    <xdr:col>30</xdr:col>
                    <xdr:colOff>28575</xdr:colOff>
                    <xdr:row>10</xdr:row>
                    <xdr:rowOff>9525</xdr:rowOff>
                  </to>
                </anchor>
              </controlPr>
            </control>
          </mc:Choice>
        </mc:AlternateContent>
        <mc:AlternateContent xmlns:mc="http://schemas.openxmlformats.org/markup-compatibility/2006">
          <mc:Choice Requires="x14">
            <control shapeId="16422" r:id="rId39" name="Check Box 38">
              <controlPr defaultSize="0" autoFill="0" autoLine="0" autoPict="0">
                <anchor moveWithCells="1">
                  <from>
                    <xdr:col>20</xdr:col>
                    <xdr:colOff>9525</xdr:colOff>
                    <xdr:row>10</xdr:row>
                    <xdr:rowOff>9525</xdr:rowOff>
                  </from>
                  <to>
                    <xdr:col>28</xdr:col>
                    <xdr:colOff>142875</xdr:colOff>
                    <xdr:row>11</xdr:row>
                    <xdr:rowOff>9525</xdr:rowOff>
                  </to>
                </anchor>
              </controlPr>
            </control>
          </mc:Choice>
        </mc:AlternateContent>
        <mc:AlternateContent xmlns:mc="http://schemas.openxmlformats.org/markup-compatibility/2006">
          <mc:Choice Requires="x14">
            <control shapeId="16428" r:id="rId40" name="Check Box 44">
              <controlPr defaultSize="0" autoFill="0" autoLine="0" autoPict="0">
                <anchor moveWithCells="1">
                  <from>
                    <xdr:col>16</xdr:col>
                    <xdr:colOff>66675</xdr:colOff>
                    <xdr:row>16</xdr:row>
                    <xdr:rowOff>0</xdr:rowOff>
                  </from>
                  <to>
                    <xdr:col>20</xdr:col>
                    <xdr:colOff>47625</xdr:colOff>
                    <xdr:row>17</xdr:row>
                    <xdr:rowOff>0</xdr:rowOff>
                  </to>
                </anchor>
              </controlPr>
            </control>
          </mc:Choice>
        </mc:AlternateContent>
        <mc:AlternateContent xmlns:mc="http://schemas.openxmlformats.org/markup-compatibility/2006">
          <mc:Choice Requires="x14">
            <control shapeId="16429" r:id="rId41" name="Check Box 45">
              <controlPr defaultSize="0" autoFill="0" autoLine="0" autoPict="0">
                <anchor moveWithCells="1">
                  <from>
                    <xdr:col>16</xdr:col>
                    <xdr:colOff>66675</xdr:colOff>
                    <xdr:row>18</xdr:row>
                    <xdr:rowOff>19050</xdr:rowOff>
                  </from>
                  <to>
                    <xdr:col>21</xdr:col>
                    <xdr:colOff>66675</xdr:colOff>
                    <xdr:row>19</xdr:row>
                    <xdr:rowOff>19050</xdr:rowOff>
                  </to>
                </anchor>
              </controlPr>
            </control>
          </mc:Choice>
        </mc:AlternateContent>
        <mc:AlternateContent xmlns:mc="http://schemas.openxmlformats.org/markup-compatibility/2006">
          <mc:Choice Requires="x14">
            <control shapeId="16430" r:id="rId42" name="Check Box 46">
              <controlPr defaultSize="0" autoFill="0" autoLine="0" autoPict="0">
                <anchor moveWithCells="1">
                  <from>
                    <xdr:col>16</xdr:col>
                    <xdr:colOff>66675</xdr:colOff>
                    <xdr:row>17</xdr:row>
                    <xdr:rowOff>9525</xdr:rowOff>
                  </from>
                  <to>
                    <xdr:col>27</xdr:col>
                    <xdr:colOff>85725</xdr:colOff>
                    <xdr:row>18</xdr:row>
                    <xdr:rowOff>9525</xdr:rowOff>
                  </to>
                </anchor>
              </controlPr>
            </control>
          </mc:Choice>
        </mc:AlternateContent>
        <mc:AlternateContent xmlns:mc="http://schemas.openxmlformats.org/markup-compatibility/2006">
          <mc:Choice Requires="x14">
            <control shapeId="16431" r:id="rId43" name="Check Box 47">
              <controlPr defaultSize="0" autoFill="0" autoLine="0" autoPict="0">
                <anchor moveWithCells="1">
                  <from>
                    <xdr:col>16</xdr:col>
                    <xdr:colOff>66675</xdr:colOff>
                    <xdr:row>19</xdr:row>
                    <xdr:rowOff>9525</xdr:rowOff>
                  </from>
                  <to>
                    <xdr:col>22</xdr:col>
                    <xdr:colOff>28575</xdr:colOff>
                    <xdr:row>20</xdr:row>
                    <xdr:rowOff>9525</xdr:rowOff>
                  </to>
                </anchor>
              </controlPr>
            </control>
          </mc:Choice>
        </mc:AlternateContent>
        <mc:AlternateContent xmlns:mc="http://schemas.openxmlformats.org/markup-compatibility/2006">
          <mc:Choice Requires="x14">
            <control shapeId="16432" r:id="rId44" name="Check Box 48">
              <controlPr defaultSize="0" autoFill="0" autoLine="0" autoPict="0">
                <anchor moveWithCells="1">
                  <from>
                    <xdr:col>16</xdr:col>
                    <xdr:colOff>66675</xdr:colOff>
                    <xdr:row>20</xdr:row>
                    <xdr:rowOff>9525</xdr:rowOff>
                  </from>
                  <to>
                    <xdr:col>20</xdr:col>
                    <xdr:colOff>161925</xdr:colOff>
                    <xdr:row>21</xdr:row>
                    <xdr:rowOff>9525</xdr:rowOff>
                  </to>
                </anchor>
              </controlPr>
            </control>
          </mc:Choice>
        </mc:AlternateContent>
        <mc:AlternateContent xmlns:mc="http://schemas.openxmlformats.org/markup-compatibility/2006">
          <mc:Choice Requires="x14">
            <control shapeId="16433" r:id="rId45" name="Check Box 49">
              <controlPr defaultSize="0" autoFill="0" autoLine="0" autoPict="0">
                <anchor moveWithCells="1">
                  <from>
                    <xdr:col>16</xdr:col>
                    <xdr:colOff>66675</xdr:colOff>
                    <xdr:row>21</xdr:row>
                    <xdr:rowOff>9525</xdr:rowOff>
                  </from>
                  <to>
                    <xdr:col>21</xdr:col>
                    <xdr:colOff>0</xdr:colOff>
                    <xdr:row>22</xdr:row>
                    <xdr:rowOff>9525</xdr:rowOff>
                  </to>
                </anchor>
              </controlPr>
            </control>
          </mc:Choice>
        </mc:AlternateContent>
        <mc:AlternateContent xmlns:mc="http://schemas.openxmlformats.org/markup-compatibility/2006">
          <mc:Choice Requires="x14">
            <control shapeId="16434" r:id="rId46" name="Check Box 50">
              <controlPr defaultSize="0" autoFill="0" autoLine="0" autoPict="0">
                <anchor moveWithCells="1">
                  <from>
                    <xdr:col>16</xdr:col>
                    <xdr:colOff>66675</xdr:colOff>
                    <xdr:row>22</xdr:row>
                    <xdr:rowOff>9525</xdr:rowOff>
                  </from>
                  <to>
                    <xdr:col>22</xdr:col>
                    <xdr:colOff>133350</xdr:colOff>
                    <xdr:row>23</xdr:row>
                    <xdr:rowOff>9525</xdr:rowOff>
                  </to>
                </anchor>
              </controlPr>
            </control>
          </mc:Choice>
        </mc:AlternateContent>
        <mc:AlternateContent xmlns:mc="http://schemas.openxmlformats.org/markup-compatibility/2006">
          <mc:Choice Requires="x14">
            <control shapeId="16435" r:id="rId47" name="Check Box 51">
              <controlPr defaultSize="0" autoFill="0" autoLine="0" autoPict="0">
                <anchor moveWithCells="1">
                  <from>
                    <xdr:col>3</xdr:col>
                    <xdr:colOff>85725</xdr:colOff>
                    <xdr:row>16</xdr:row>
                    <xdr:rowOff>9525</xdr:rowOff>
                  </from>
                  <to>
                    <xdr:col>5</xdr:col>
                    <xdr:colOff>114300</xdr:colOff>
                    <xdr:row>17</xdr:row>
                    <xdr:rowOff>9525</xdr:rowOff>
                  </to>
                </anchor>
              </controlPr>
            </control>
          </mc:Choice>
        </mc:AlternateContent>
        <mc:AlternateContent xmlns:mc="http://schemas.openxmlformats.org/markup-compatibility/2006">
          <mc:Choice Requires="x14">
            <control shapeId="16436" r:id="rId48" name="Check Box 52">
              <controlPr defaultSize="0" autoFill="0" autoLine="0" autoPict="0">
                <anchor moveWithCells="1">
                  <from>
                    <xdr:col>1</xdr:col>
                    <xdr:colOff>28575</xdr:colOff>
                    <xdr:row>16</xdr:row>
                    <xdr:rowOff>9525</xdr:rowOff>
                  </from>
                  <to>
                    <xdr:col>3</xdr:col>
                    <xdr:colOff>57150</xdr:colOff>
                    <xdr:row>17</xdr:row>
                    <xdr:rowOff>9525</xdr:rowOff>
                  </to>
                </anchor>
              </controlPr>
            </control>
          </mc:Choice>
        </mc:AlternateContent>
        <mc:AlternateContent xmlns:mc="http://schemas.openxmlformats.org/markup-compatibility/2006">
          <mc:Choice Requires="x14">
            <control shapeId="16437" r:id="rId49" name="Check Box 53">
              <controlPr defaultSize="0" autoFill="0" autoLine="0" autoPict="0">
                <anchor moveWithCells="1">
                  <from>
                    <xdr:col>6</xdr:col>
                    <xdr:colOff>19050</xdr:colOff>
                    <xdr:row>15</xdr:row>
                    <xdr:rowOff>219075</xdr:rowOff>
                  </from>
                  <to>
                    <xdr:col>13</xdr:col>
                    <xdr:colOff>28575</xdr:colOff>
                    <xdr:row>16</xdr:row>
                    <xdr:rowOff>219075</xdr:rowOff>
                  </to>
                </anchor>
              </controlPr>
            </control>
          </mc:Choice>
        </mc:AlternateContent>
        <mc:AlternateContent xmlns:mc="http://schemas.openxmlformats.org/markup-compatibility/2006">
          <mc:Choice Requires="x14">
            <control shapeId="16438" r:id="rId50" name="Check Box 54">
              <controlPr defaultSize="0" autoFill="0" autoLine="0" autoPict="0">
                <anchor moveWithCells="1">
                  <from>
                    <xdr:col>6</xdr:col>
                    <xdr:colOff>19050</xdr:colOff>
                    <xdr:row>16</xdr:row>
                    <xdr:rowOff>209550</xdr:rowOff>
                  </from>
                  <to>
                    <xdr:col>13</xdr:col>
                    <xdr:colOff>28575</xdr:colOff>
                    <xdr:row>17</xdr:row>
                    <xdr:rowOff>209550</xdr:rowOff>
                  </to>
                </anchor>
              </controlPr>
            </control>
          </mc:Choice>
        </mc:AlternateContent>
        <mc:AlternateContent xmlns:mc="http://schemas.openxmlformats.org/markup-compatibility/2006">
          <mc:Choice Requires="x14">
            <control shapeId="16439" r:id="rId51" name="Check Box 55">
              <controlPr defaultSize="0" autoFill="0" autoLine="0" autoPict="0">
                <anchor moveWithCells="1">
                  <from>
                    <xdr:col>6</xdr:col>
                    <xdr:colOff>19050</xdr:colOff>
                    <xdr:row>17</xdr:row>
                    <xdr:rowOff>209550</xdr:rowOff>
                  </from>
                  <to>
                    <xdr:col>13</xdr:col>
                    <xdr:colOff>19050</xdr:colOff>
                    <xdr:row>18</xdr:row>
                    <xdr:rowOff>209550</xdr:rowOff>
                  </to>
                </anchor>
              </controlPr>
            </control>
          </mc:Choice>
        </mc:AlternateContent>
        <mc:AlternateContent xmlns:mc="http://schemas.openxmlformats.org/markup-compatibility/2006">
          <mc:Choice Requires="x14">
            <control shapeId="16440" r:id="rId52" name="Check Box 56">
              <controlPr defaultSize="0" autoFill="0" autoLine="0" autoPict="0">
                <anchor moveWithCells="1">
                  <from>
                    <xdr:col>16</xdr:col>
                    <xdr:colOff>76200</xdr:colOff>
                    <xdr:row>24</xdr:row>
                    <xdr:rowOff>228600</xdr:rowOff>
                  </from>
                  <to>
                    <xdr:col>21</xdr:col>
                    <xdr:colOff>180975</xdr:colOff>
                    <xdr:row>25</xdr:row>
                    <xdr:rowOff>228600</xdr:rowOff>
                  </to>
                </anchor>
              </controlPr>
            </control>
          </mc:Choice>
        </mc:AlternateContent>
        <mc:AlternateContent xmlns:mc="http://schemas.openxmlformats.org/markup-compatibility/2006">
          <mc:Choice Requires="x14">
            <control shapeId="16441" r:id="rId53" name="Check Box 57">
              <controlPr defaultSize="0" autoFill="0" autoLine="0" autoPict="0">
                <anchor moveWithCells="1">
                  <from>
                    <xdr:col>16</xdr:col>
                    <xdr:colOff>76200</xdr:colOff>
                    <xdr:row>23</xdr:row>
                    <xdr:rowOff>9525</xdr:rowOff>
                  </from>
                  <to>
                    <xdr:col>21</xdr:col>
                    <xdr:colOff>180975</xdr:colOff>
                    <xdr:row>24</xdr:row>
                    <xdr:rowOff>9525</xdr:rowOff>
                  </to>
                </anchor>
              </controlPr>
            </control>
          </mc:Choice>
        </mc:AlternateContent>
        <mc:AlternateContent xmlns:mc="http://schemas.openxmlformats.org/markup-compatibility/2006">
          <mc:Choice Requires="x14">
            <control shapeId="16442" r:id="rId54" name="Check Box 58">
              <controlPr defaultSize="0" autoFill="0" autoLine="0" autoPict="0">
                <anchor moveWithCells="1">
                  <from>
                    <xdr:col>16</xdr:col>
                    <xdr:colOff>76200</xdr:colOff>
                    <xdr:row>24</xdr:row>
                    <xdr:rowOff>9525</xdr:rowOff>
                  </from>
                  <to>
                    <xdr:col>23</xdr:col>
                    <xdr:colOff>28575</xdr:colOff>
                    <xdr:row>25</xdr:row>
                    <xdr:rowOff>9525</xdr:rowOff>
                  </to>
                </anchor>
              </controlPr>
            </control>
          </mc:Choice>
        </mc:AlternateContent>
        <mc:AlternateContent xmlns:mc="http://schemas.openxmlformats.org/markup-compatibility/2006">
          <mc:Choice Requires="x14">
            <control shapeId="16444" r:id="rId55" name="Check Box 60">
              <controlPr defaultSize="0" autoFill="0" autoLine="0" autoPict="0">
                <anchor moveWithCells="1">
                  <from>
                    <xdr:col>1</xdr:col>
                    <xdr:colOff>28575</xdr:colOff>
                    <xdr:row>5</xdr:row>
                    <xdr:rowOff>228600</xdr:rowOff>
                  </from>
                  <to>
                    <xdr:col>3</xdr:col>
                    <xdr:colOff>0</xdr:colOff>
                    <xdr:row>6</xdr:row>
                    <xdr:rowOff>228600</xdr:rowOff>
                  </to>
                </anchor>
              </controlPr>
            </control>
          </mc:Choice>
        </mc:AlternateContent>
        <mc:AlternateContent xmlns:mc="http://schemas.openxmlformats.org/markup-compatibility/2006">
          <mc:Choice Requires="x14">
            <control shapeId="16445" r:id="rId56" name="Check Box 61">
              <controlPr defaultSize="0" autoFill="0" autoLine="0" autoPict="0">
                <anchor moveWithCells="1">
                  <from>
                    <xdr:col>8</xdr:col>
                    <xdr:colOff>28575</xdr:colOff>
                    <xdr:row>6</xdr:row>
                    <xdr:rowOff>9525</xdr:rowOff>
                  </from>
                  <to>
                    <xdr:col>10</xdr:col>
                    <xdr:colOff>19050</xdr:colOff>
                    <xdr:row>6</xdr:row>
                    <xdr:rowOff>219075</xdr:rowOff>
                  </to>
                </anchor>
              </controlPr>
            </control>
          </mc:Choice>
        </mc:AlternateContent>
        <mc:AlternateContent xmlns:mc="http://schemas.openxmlformats.org/markup-compatibility/2006">
          <mc:Choice Requires="x14">
            <control shapeId="16450" r:id="rId57" name="Check Box 66">
              <controlPr defaultSize="0" autoFill="0" autoLine="0" autoPict="0">
                <anchor moveWithCells="1">
                  <from>
                    <xdr:col>17</xdr:col>
                    <xdr:colOff>76200</xdr:colOff>
                    <xdr:row>12</xdr:row>
                    <xdr:rowOff>9525</xdr:rowOff>
                  </from>
                  <to>
                    <xdr:col>19</xdr:col>
                    <xdr:colOff>95250</xdr:colOff>
                    <xdr:row>13</xdr:row>
                    <xdr:rowOff>9525</xdr:rowOff>
                  </to>
                </anchor>
              </controlPr>
            </control>
          </mc:Choice>
        </mc:AlternateContent>
        <mc:AlternateContent xmlns:mc="http://schemas.openxmlformats.org/markup-compatibility/2006">
          <mc:Choice Requires="x14">
            <control shapeId="16451" r:id="rId58" name="Check Box 67">
              <controlPr defaultSize="0" autoFill="0" autoLine="0" autoPict="0">
                <anchor moveWithCells="1">
                  <from>
                    <xdr:col>15</xdr:col>
                    <xdr:colOff>28575</xdr:colOff>
                    <xdr:row>12</xdr:row>
                    <xdr:rowOff>9525</xdr:rowOff>
                  </from>
                  <to>
                    <xdr:col>17</xdr:col>
                    <xdr:colOff>57150</xdr:colOff>
                    <xdr:row>13</xdr:row>
                    <xdr:rowOff>9525</xdr:rowOff>
                  </to>
                </anchor>
              </controlPr>
            </control>
          </mc:Choice>
        </mc:AlternateContent>
        <mc:AlternateContent xmlns:mc="http://schemas.openxmlformats.org/markup-compatibility/2006">
          <mc:Choice Requires="x14">
            <control shapeId="16452" r:id="rId59" name="Check Box 68">
              <controlPr defaultSize="0" autoFill="0" autoLine="0" autoPict="0">
                <anchor moveWithCells="1">
                  <from>
                    <xdr:col>19</xdr:col>
                    <xdr:colOff>123825</xdr:colOff>
                    <xdr:row>12</xdr:row>
                    <xdr:rowOff>9525</xdr:rowOff>
                  </from>
                  <to>
                    <xdr:col>27</xdr:col>
                    <xdr:colOff>85725</xdr:colOff>
                    <xdr:row>13</xdr:row>
                    <xdr:rowOff>9525</xdr:rowOff>
                  </to>
                </anchor>
              </controlPr>
            </control>
          </mc:Choice>
        </mc:AlternateContent>
        <mc:AlternateContent xmlns:mc="http://schemas.openxmlformats.org/markup-compatibility/2006">
          <mc:Choice Requires="x14">
            <control shapeId="16453" r:id="rId60" name="Check Box 69">
              <controlPr defaultSize="0" autoFill="0" autoLine="0" autoPict="0">
                <anchor moveWithCells="1">
                  <from>
                    <xdr:col>19</xdr:col>
                    <xdr:colOff>123825</xdr:colOff>
                    <xdr:row>13</xdr:row>
                    <xdr:rowOff>0</xdr:rowOff>
                  </from>
                  <to>
                    <xdr:col>27</xdr:col>
                    <xdr:colOff>76200</xdr:colOff>
                    <xdr:row>14</xdr:row>
                    <xdr:rowOff>0</xdr:rowOff>
                  </to>
                </anchor>
              </controlPr>
            </control>
          </mc:Choice>
        </mc:AlternateContent>
        <mc:AlternateContent xmlns:mc="http://schemas.openxmlformats.org/markup-compatibility/2006">
          <mc:Choice Requires="x14">
            <control shapeId="16454" r:id="rId61" name="Check Box 70">
              <controlPr defaultSize="0" autoFill="0" autoLine="0" autoPict="0">
                <anchor moveWithCells="1">
                  <from>
                    <xdr:col>19</xdr:col>
                    <xdr:colOff>123825</xdr:colOff>
                    <xdr:row>14</xdr:row>
                    <xdr:rowOff>0</xdr:rowOff>
                  </from>
                  <to>
                    <xdr:col>27</xdr:col>
                    <xdr:colOff>66675</xdr:colOff>
                    <xdr:row>15</xdr:row>
                    <xdr:rowOff>0</xdr:rowOff>
                  </to>
                </anchor>
              </controlPr>
            </control>
          </mc:Choice>
        </mc:AlternateContent>
        <mc:AlternateContent xmlns:mc="http://schemas.openxmlformats.org/markup-compatibility/2006">
          <mc:Choice Requires="x14">
            <control shapeId="16455" r:id="rId62" name="Check Box 71">
              <controlPr defaultSize="0" autoFill="0" autoLine="0" autoPict="0">
                <anchor moveWithCells="1">
                  <from>
                    <xdr:col>6</xdr:col>
                    <xdr:colOff>19050</xdr:colOff>
                    <xdr:row>30</xdr:row>
                    <xdr:rowOff>19050</xdr:rowOff>
                  </from>
                  <to>
                    <xdr:col>14</xdr:col>
                    <xdr:colOff>133350</xdr:colOff>
                    <xdr:row>31</xdr:row>
                    <xdr:rowOff>9525</xdr:rowOff>
                  </to>
                </anchor>
              </controlPr>
            </control>
          </mc:Choice>
        </mc:AlternateContent>
        <mc:AlternateContent xmlns:mc="http://schemas.openxmlformats.org/markup-compatibility/2006">
          <mc:Choice Requires="x14">
            <control shapeId="16456" r:id="rId63" name="Check Box 72">
              <controlPr defaultSize="0" autoFill="0" autoLine="0" autoPict="0">
                <anchor moveWithCells="1">
                  <from>
                    <xdr:col>6</xdr:col>
                    <xdr:colOff>19050</xdr:colOff>
                    <xdr:row>31</xdr:row>
                    <xdr:rowOff>0</xdr:rowOff>
                  </from>
                  <to>
                    <xdr:col>14</xdr:col>
                    <xdr:colOff>133350</xdr:colOff>
                    <xdr:row>32</xdr:row>
                    <xdr:rowOff>19050</xdr:rowOff>
                  </to>
                </anchor>
              </controlPr>
            </control>
          </mc:Choice>
        </mc:AlternateContent>
        <mc:AlternateContent xmlns:mc="http://schemas.openxmlformats.org/markup-compatibility/2006">
          <mc:Choice Requires="x14">
            <control shapeId="16457" r:id="rId64" name="Check Box 73">
              <controlPr defaultSize="0" autoFill="0" autoLine="0" autoPict="0">
                <anchor moveWithCells="1">
                  <from>
                    <xdr:col>3</xdr:col>
                    <xdr:colOff>19050</xdr:colOff>
                    <xdr:row>1</xdr:row>
                    <xdr:rowOff>38100</xdr:rowOff>
                  </from>
                  <to>
                    <xdr:col>5</xdr:col>
                    <xdr:colOff>219075</xdr:colOff>
                    <xdr:row>1</xdr:row>
                    <xdr:rowOff>276225</xdr:rowOff>
                  </to>
                </anchor>
              </controlPr>
            </control>
          </mc:Choice>
        </mc:AlternateContent>
        <mc:AlternateContent xmlns:mc="http://schemas.openxmlformats.org/markup-compatibility/2006">
          <mc:Choice Requires="x14">
            <control shapeId="16458" r:id="rId65" name="Check Box 74">
              <controlPr defaultSize="0" autoFill="0" autoLine="0" autoPict="0">
                <anchor moveWithCells="1">
                  <from>
                    <xdr:col>5</xdr:col>
                    <xdr:colOff>238125</xdr:colOff>
                    <xdr:row>1</xdr:row>
                    <xdr:rowOff>66675</xdr:rowOff>
                  </from>
                  <to>
                    <xdr:col>8</xdr:col>
                    <xdr:colOff>85725</xdr:colOff>
                    <xdr:row>1</xdr:row>
                    <xdr:rowOff>266700</xdr:rowOff>
                  </to>
                </anchor>
              </controlPr>
            </control>
          </mc:Choice>
        </mc:AlternateContent>
        <mc:AlternateContent xmlns:mc="http://schemas.openxmlformats.org/markup-compatibility/2006">
          <mc:Choice Requires="x14">
            <control shapeId="16459" r:id="rId66" name="Check Box 75">
              <controlPr defaultSize="0" autoFill="0" autoLine="0" autoPict="0">
                <anchor moveWithCells="1">
                  <from>
                    <xdr:col>8</xdr:col>
                    <xdr:colOff>161925</xdr:colOff>
                    <xdr:row>1</xdr:row>
                    <xdr:rowOff>47625</xdr:rowOff>
                  </from>
                  <to>
                    <xdr:col>11</xdr:col>
                    <xdr:colOff>123825</xdr:colOff>
                    <xdr:row>1</xdr:row>
                    <xdr:rowOff>285750</xdr:rowOff>
                  </to>
                </anchor>
              </controlPr>
            </control>
          </mc:Choice>
        </mc:AlternateContent>
        <mc:AlternateContent xmlns:mc="http://schemas.openxmlformats.org/markup-compatibility/2006">
          <mc:Choice Requires="x14">
            <control shapeId="16461" r:id="rId67" name="Check Box 77">
              <controlPr defaultSize="0" autoFill="0" autoLine="0" autoPict="0">
                <anchor moveWithCells="1">
                  <from>
                    <xdr:col>5</xdr:col>
                    <xdr:colOff>28575</xdr:colOff>
                    <xdr:row>2</xdr:row>
                    <xdr:rowOff>28575</xdr:rowOff>
                  </from>
                  <to>
                    <xdr:col>10</xdr:col>
                    <xdr:colOff>0</xdr:colOff>
                    <xdr:row>2</xdr:row>
                    <xdr:rowOff>323850</xdr:rowOff>
                  </to>
                </anchor>
              </controlPr>
            </control>
          </mc:Choice>
        </mc:AlternateContent>
        <mc:AlternateContent xmlns:mc="http://schemas.openxmlformats.org/markup-compatibility/2006">
          <mc:Choice Requires="x14">
            <control shapeId="16462" r:id="rId68" name="Check Box 78">
              <controlPr defaultSize="0" autoFill="0" autoLine="0" autoPict="0">
                <anchor moveWithCells="1">
                  <from>
                    <xdr:col>10</xdr:col>
                    <xdr:colOff>228600</xdr:colOff>
                    <xdr:row>2</xdr:row>
                    <xdr:rowOff>28575</xdr:rowOff>
                  </from>
                  <to>
                    <xdr:col>17</xdr:col>
                    <xdr:colOff>47625</xdr:colOff>
                    <xdr:row>2</xdr:row>
                    <xdr:rowOff>323850</xdr:rowOff>
                  </to>
                </anchor>
              </controlPr>
            </control>
          </mc:Choice>
        </mc:AlternateContent>
        <mc:AlternateContent xmlns:mc="http://schemas.openxmlformats.org/markup-compatibility/2006">
          <mc:Choice Requires="x14">
            <control shapeId="16463" r:id="rId69" name="Check Box 79">
              <controlPr defaultSize="0" autoFill="0" autoLine="0" autoPict="0">
                <anchor moveWithCells="1">
                  <from>
                    <xdr:col>17</xdr:col>
                    <xdr:colOff>219075</xdr:colOff>
                    <xdr:row>2</xdr:row>
                    <xdr:rowOff>28575</xdr:rowOff>
                  </from>
                  <to>
                    <xdr:col>28</xdr:col>
                    <xdr:colOff>19050</xdr:colOff>
                    <xdr:row>2</xdr:row>
                    <xdr:rowOff>323850</xdr:rowOff>
                  </to>
                </anchor>
              </controlPr>
            </control>
          </mc:Choice>
        </mc:AlternateContent>
        <mc:AlternateContent xmlns:mc="http://schemas.openxmlformats.org/markup-compatibility/2006">
          <mc:Choice Requires="x14">
            <control shapeId="16464" r:id="rId70" name="Check Box 80">
              <controlPr defaultSize="0" autoFill="0" autoLine="0" autoPict="0">
                <anchor moveWithCells="1">
                  <from>
                    <xdr:col>5</xdr:col>
                    <xdr:colOff>28575</xdr:colOff>
                    <xdr:row>2</xdr:row>
                    <xdr:rowOff>314325</xdr:rowOff>
                  </from>
                  <to>
                    <xdr:col>10</xdr:col>
                    <xdr:colOff>0</xdr:colOff>
                    <xdr:row>3</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情報提供書 (がん)</vt:lpstr>
      <vt:lpstr>副作用チェックシート</vt:lpstr>
      <vt:lpstr>副作用チェックシート!Print_Area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yakuzaibu3</dc:creator>
  <cp:lastModifiedBy>共有ユーザー</cp:lastModifiedBy>
  <cp:lastPrinted>2022-06-09T01:43:56Z</cp:lastPrinted>
  <dcterms:created xsi:type="dcterms:W3CDTF">2020-07-16T19:34:26Z</dcterms:created>
  <dcterms:modified xsi:type="dcterms:W3CDTF">2022-06-09T01:44:13Z</dcterms:modified>
</cp:coreProperties>
</file>